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5/Pagina Web/5- Mayo/"/>
    </mc:Choice>
  </mc:AlternateContent>
  <xr:revisionPtr revIDLastSave="5" documentId="8_{DDE9FB3B-578F-4DA3-8542-D9A0352B22D3}" xr6:coauthVersionLast="47" xr6:coauthVersionMax="47" xr10:uidLastSave="{3C93D8AB-A568-4FC9-AEE6-C52F18DCDB47}"/>
  <bookViews>
    <workbookView xWindow="-120" yWindow="-120" windowWidth="29040" windowHeight="15720" xr2:uid="{707886B1-D8C8-4FBB-9DE0-7BC257EC1509}"/>
  </bookViews>
  <sheets>
    <sheet name="Hoja2" sheetId="2" r:id="rId1"/>
  </sheets>
  <externalReferences>
    <externalReference r:id="rId2"/>
  </externalReferences>
  <definedNames>
    <definedName name="_xlnm.Print_Area" localSheetId="0">Hoja2!$A$1:$F$111</definedName>
    <definedName name="_xlnm.Print_Titles" localSheetId="0">Hoja2!$1:$5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F11" i="2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9" i="2"/>
  <c r="F8" i="2"/>
  <c r="E105" i="2"/>
  <c r="D105" i="2"/>
  <c r="F6" i="2"/>
</calcChain>
</file>

<file path=xl/sharedStrings.xml><?xml version="1.0" encoding="utf-8"?>
<sst xmlns="http://schemas.openxmlformats.org/spreadsheetml/2006/main" count="112" uniqueCount="88">
  <si>
    <t>Superintendencia de Pensiones</t>
  </si>
  <si>
    <t>Banco de Reservas de la República Dominicana</t>
  </si>
  <si>
    <t>Del 01 al 31 de Mayo del 2025</t>
  </si>
  <si>
    <t>Cuenta Bancaria No. 010-246135-0</t>
  </si>
  <si>
    <t>Fecha</t>
  </si>
  <si>
    <t>No. Ck/Transf</t>
  </si>
  <si>
    <t>Descripción</t>
  </si>
  <si>
    <t>Crédito</t>
  </si>
  <si>
    <t>Débito</t>
  </si>
  <si>
    <t>Balance</t>
  </si>
  <si>
    <t>Impuesto del 0.15%</t>
  </si>
  <si>
    <t>Transferencia hacia la cuenta Nómina 1ra Qna.</t>
  </si>
  <si>
    <t>Pago Nómina Bono Vacacional</t>
  </si>
  <si>
    <t xml:space="preserve">Pago Nómina Bono por Antigüedad </t>
  </si>
  <si>
    <t>Pago Nómina Alimentación Militar</t>
  </si>
  <si>
    <t>Pago Nómina Compensación por Resultado y Combustible</t>
  </si>
  <si>
    <t>Pago Nómina Financiamiento de Vehículos</t>
  </si>
  <si>
    <t>Pago Nómina Eventual 1ra Qna.</t>
  </si>
  <si>
    <t>Transferencia desde la cuenta Operaciones</t>
  </si>
  <si>
    <t>Consorcio Dynamics BC</t>
  </si>
  <si>
    <t>Compañía Dominicana de Teléfonos, S.A.</t>
  </si>
  <si>
    <t>Ricardo Oscar Gonzalez Hernandez</t>
  </si>
  <si>
    <t>Pago Colector Impuestos Internos</t>
  </si>
  <si>
    <t>COM. Pago DGII</t>
  </si>
  <si>
    <t>Tradenergy, SRL</t>
  </si>
  <si>
    <t>NULO</t>
  </si>
  <si>
    <t>Ingresos por Enfermedad Común</t>
  </si>
  <si>
    <t>Total</t>
  </si>
  <si>
    <t>Editora el Nuevo Diario, S.A.</t>
  </si>
  <si>
    <t>Grupo Diario Libre, S.A.</t>
  </si>
  <si>
    <t>Retención Impuesto Sobre la Renta Jose L. León</t>
  </si>
  <si>
    <t>Federación Nac. De Trab de Zonas Francas</t>
  </si>
  <si>
    <t>Ayuntamiento del Distrito Nacional</t>
  </si>
  <si>
    <t>Corp. Del Acueducto y Alcantarillado de SD</t>
  </si>
  <si>
    <t>Altice Dominicana, S,A,</t>
  </si>
  <si>
    <t>GP Mantenimiento And Service, SRL</t>
  </si>
  <si>
    <t>Unipago, S.A.</t>
  </si>
  <si>
    <t>Nulo</t>
  </si>
  <si>
    <t>Leonel Morillo Morillo</t>
  </si>
  <si>
    <t>Pago de Viáticos</t>
  </si>
  <si>
    <t>Transferencia hacia la cuenta Nómina 2da. Qna.</t>
  </si>
  <si>
    <t>Dilenni Bonilla Acosta</t>
  </si>
  <si>
    <t>Portazolla Investments, SRL</t>
  </si>
  <si>
    <t>Cantabria Brand Representative, SRL</t>
  </si>
  <si>
    <t xml:space="preserve">Ana Felicia Cabral Escalante </t>
  </si>
  <si>
    <t>Jose Andres Mercedes Lantigua</t>
  </si>
  <si>
    <t>Esther Miguelina Gómez Popoters</t>
  </si>
  <si>
    <t>Petra Bernabela Rivas Herasme</t>
  </si>
  <si>
    <t>Inaco Importadora Nacional de Comestibles, SRL</t>
  </si>
  <si>
    <t>Clean Deport, SRL</t>
  </si>
  <si>
    <t>Codia</t>
  </si>
  <si>
    <t>Fopetcons</t>
  </si>
  <si>
    <t>Nómina Bono Matrimonio</t>
  </si>
  <si>
    <t>Nómina Eventual 2da Qna.</t>
  </si>
  <si>
    <t>Nómina Personal Miliar</t>
  </si>
  <si>
    <t>Humano Seguros, S.A.</t>
  </si>
  <si>
    <t>Administradora de Riesgo de Salud Reservas</t>
  </si>
  <si>
    <t>Seguro Nacional de Salud</t>
  </si>
  <si>
    <t>Body Shop Athletic Club, SRL</t>
  </si>
  <si>
    <t>Has Tecnología, SRL</t>
  </si>
  <si>
    <t>Ailam Engineering &amp; Supplies, SRL</t>
  </si>
  <si>
    <t>Editora de Luxe, S.A.</t>
  </si>
  <si>
    <t>GL Promociones, SRL</t>
  </si>
  <si>
    <t>Multiservicios Hermes, SRL</t>
  </si>
  <si>
    <t>Agencia Multimedios Sociedad de la Información, SRL</t>
  </si>
  <si>
    <t>Empresa Dist. De Electricidad del Este</t>
  </si>
  <si>
    <t>Versiones SRL</t>
  </si>
  <si>
    <t>Gladys Maria Sención López</t>
  </si>
  <si>
    <t>Seguros Reservas, S.A.</t>
  </si>
  <si>
    <t>Compañía Armenteros de Construcciones Civiles, SRL</t>
  </si>
  <si>
    <t>Pago TSS Mayo 2025</t>
  </si>
  <si>
    <t>Impuesto del 0.15% TSS</t>
  </si>
  <si>
    <t>Pago de Dieta CTD Marzo 2025</t>
  </si>
  <si>
    <t>Wind Telecom, S.A.</t>
  </si>
  <si>
    <t>Sostenibilidad 3RS</t>
  </si>
  <si>
    <t>Ceo Solutions CO SRL</t>
  </si>
  <si>
    <t>Luz Marcela de la Cruz Peralta</t>
  </si>
  <si>
    <t>Fundación Institucionalidad y Justicia, Inc.</t>
  </si>
  <si>
    <t>Conelex Law And Consulting, SRL</t>
  </si>
  <si>
    <t>Escuela Europea de Gerencia RD, SRL</t>
  </si>
  <si>
    <t>Avacomp Corporation, SRL</t>
  </si>
  <si>
    <t>Copy Solutions International, S.A.</t>
  </si>
  <si>
    <t>Capacitación Especializada (CAES), SRL</t>
  </si>
  <si>
    <t>Manejo de Cuenta</t>
  </si>
  <si>
    <t>Johnson Moreno Cruz</t>
  </si>
  <si>
    <t>Amaury Féliz Flores</t>
  </si>
  <si>
    <t>Encargada de Contabilidad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</si>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</sst>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\-yy;@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43" fontId="2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/>
    <xf numFmtId="43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43" fontId="4" fillId="0" borderId="0" xfId="0" applyNumberFormat="1" applyFont="1" applyAlignment="1">
      <alignment horizontal="right"/>
    </xf>
    <xf numFmtId="43" fontId="2" fillId="0" borderId="2" xfId="0" applyNumberFormat="1" applyFont="1" applyBorder="1" applyAlignment="1">
      <alignment horizontal="center" vertical="center"/>
    </xf>
    <xf numFmtId="43" fontId="2" fillId="2" borderId="3" xfId="0" applyNumberFormat="1" applyFont="1" applyFill="1" applyBorder="1" applyAlignment="1">
      <alignment horizontal="right"/>
    </xf>
    <xf numFmtId="43" fontId="3" fillId="2" borderId="4" xfId="0" applyNumberFormat="1" applyFont="1" applyFill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/>
    <xf numFmtId="43" fontId="3" fillId="0" borderId="0" xfId="0" applyNumberFormat="1" applyFont="1"/>
    <xf numFmtId="0" fontId="4" fillId="0" borderId="0" xfId="0" applyFont="1"/>
    <xf numFmtId="43" fontId="4" fillId="0" borderId="0" xfId="1" applyFont="1"/>
    <xf numFmtId="164" fontId="4" fillId="0" borderId="0" xfId="0" applyNumberFormat="1" applyFont="1" applyAlignment="1">
      <alignment horizontal="center"/>
    </xf>
    <xf numFmtId="43" fontId="3" fillId="3" borderId="0" xfId="1" applyFont="1" applyFill="1"/>
    <xf numFmtId="0" fontId="4" fillId="3" borderId="0" xfId="0" applyFont="1" applyFill="1"/>
    <xf numFmtId="43" fontId="4" fillId="3" borderId="0" xfId="1" applyFont="1" applyFill="1"/>
    <xf numFmtId="0" fontId="3" fillId="3" borderId="0" xfId="0" applyFont="1" applyFill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43" fontId="4" fillId="3" borderId="5" xfId="0" applyNumberFormat="1" applyFont="1" applyFill="1" applyBorder="1"/>
    <xf numFmtId="0" fontId="4" fillId="0" borderId="8" xfId="0" applyFont="1" applyBorder="1" applyAlignment="1">
      <alignment horizontal="center"/>
    </xf>
    <xf numFmtId="0" fontId="3" fillId="0" borderId="2" xfId="0" applyFont="1" applyBorder="1" applyAlignment="1">
      <alignment horizontal="right" wrapText="1"/>
    </xf>
    <xf numFmtId="43" fontId="3" fillId="0" borderId="6" xfId="0" applyNumberFormat="1" applyFont="1" applyBorder="1" applyAlignment="1">
      <alignment horizontal="center"/>
    </xf>
    <xf numFmtId="43" fontId="3" fillId="0" borderId="0" xfId="1" applyFont="1" applyBorder="1"/>
    <xf numFmtId="0" fontId="4" fillId="0" borderId="6" xfId="0" applyFont="1" applyBorder="1"/>
    <xf numFmtId="0" fontId="0" fillId="0" borderId="2" xfId="0" applyBorder="1"/>
    <xf numFmtId="164" fontId="3" fillId="0" borderId="2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43" fontId="3" fillId="0" borderId="10" xfId="1" applyFont="1" applyBorder="1"/>
    <xf numFmtId="164" fontId="4" fillId="0" borderId="11" xfId="0" applyNumberFormat="1" applyFont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43" fontId="2" fillId="2" borderId="12" xfId="0" applyNumberFormat="1" applyFont="1" applyFill="1" applyBorder="1" applyAlignment="1">
      <alignment horizontal="center" wrapText="1"/>
    </xf>
    <xf numFmtId="43" fontId="2" fillId="3" borderId="12" xfId="0" applyNumberFormat="1" applyFont="1" applyFill="1" applyBorder="1" applyAlignment="1">
      <alignment horizontal="center"/>
    </xf>
    <xf numFmtId="43" fontId="2" fillId="3" borderId="12" xfId="1" applyFont="1" applyFill="1" applyBorder="1" applyAlignment="1">
      <alignment horizontal="center"/>
    </xf>
    <xf numFmtId="43" fontId="2" fillId="3" borderId="12" xfId="1" applyFont="1" applyFill="1" applyBorder="1" applyAlignment="1">
      <alignment horizontal="center" wrapText="1"/>
    </xf>
    <xf numFmtId="43" fontId="2" fillId="2" borderId="4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43" fontId="4" fillId="0" borderId="5" xfId="1" applyFont="1" applyFill="1" applyBorder="1" applyAlignment="1">
      <alignment horizontal="center"/>
    </xf>
    <xf numFmtId="43" fontId="4" fillId="0" borderId="5" xfId="1" applyFont="1" applyFill="1" applyBorder="1" applyAlignment="1">
      <alignment horizontal="right"/>
    </xf>
    <xf numFmtId="43" fontId="2" fillId="0" borderId="13" xfId="0" applyNumberFormat="1" applyFont="1" applyBorder="1" applyAlignment="1">
      <alignment horizontal="center"/>
    </xf>
    <xf numFmtId="43" fontId="2" fillId="0" borderId="14" xfId="0" applyNumberFormat="1" applyFont="1" applyBorder="1" applyAlignment="1">
      <alignment horizontal="center"/>
    </xf>
    <xf numFmtId="43" fontId="2" fillId="0" borderId="14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/>
    </xf>
    <xf numFmtId="43" fontId="4" fillId="0" borderId="8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wrapText="1"/>
    </xf>
    <xf numFmtId="43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164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333377</xdr:colOff>
      <xdr:row>0</xdr:row>
      <xdr:rowOff>0</xdr:rowOff>
    </xdr:from>
    <xdr:ext cx="2486024" cy="801158"/>
    <xdr:pic>
      <xdr:nvPicPr>
        <xdr:cNvPr id="2" name="Graphic 30">
          <a:extLst>
            <a:ext uri="{FF2B5EF4-FFF2-40B4-BE49-F238E27FC236}">
              <a16:creationId xmlns:a16="http://schemas.microsoft.com/office/drawing/2014/main" id="{E7C37CA8-3A36-4A9B-872C-CACB87738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7" y="0"/>
          <a:ext cx="2486024" cy="80115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DISPONIBILIDAD%20BANC/2025/Libro%20Banco%20Cuenta%20Regular%202025-.xlsx" TargetMode="External"/><Relationship Id="rId1" Type="http://schemas.openxmlformats.org/officeDocument/2006/relationships/externalLinkPath" Target="/Contabilidad/DISPONIBILIDAD%20BANC/2025/Libro%20Banco%20Cuenta%20Regular%202025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ero 2025"/>
      <sheetName val="Rep Dinamico Enero"/>
      <sheetName val="Enero 2025 (2)"/>
      <sheetName val="Rep Dinamico Febrero"/>
      <sheetName val="Febrero 2025"/>
      <sheetName val="Rep Dinamico Marzo"/>
      <sheetName val="Marzo 2025"/>
      <sheetName val="Rep Dinamico Abril"/>
      <sheetName val="Abril 2025 "/>
      <sheetName val="Rep Dinamico Mayo"/>
      <sheetName val="Mayo 2025 "/>
      <sheetName val="Junio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8">
          <cell r="F108">
            <v>20305845.840000015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29032-8E3F-4B9F-A28A-2BD0A0DC595B}">
  <dimension ref="A1:K189"/>
  <sheetViews>
    <sheetView tabSelected="1" zoomScaleNormal="100" workbookViewId="0">
      <selection activeCell="G19" sqref="G19"/>
    </sheetView>
  </sheetViews>
  <sheetFormatPr baseColWidth="10" defaultRowHeight="15.75" x14ac:dyDescent="0.25"/>
  <cols>
    <col min="1" max="1" width="15.7109375" style="17" customWidth="1"/>
    <col min="2" max="2" width="17.140625" style="15" customWidth="1"/>
    <col min="3" max="3" width="55.7109375" style="19" customWidth="1"/>
    <col min="4" max="4" width="21.140625" style="18" bestFit="1" customWidth="1"/>
    <col min="5" max="5" width="21.140625" style="20" bestFit="1" customWidth="1"/>
    <col min="6" max="6" width="22.42578125" style="15" customWidth="1"/>
    <col min="7" max="7" width="16.5703125" style="15" bestFit="1" customWidth="1"/>
    <col min="8" max="8" width="11.42578125" style="15"/>
    <col min="9" max="9" width="20.85546875" style="16" customWidth="1"/>
    <col min="10" max="10" width="20.140625" style="16" bestFit="1" customWidth="1"/>
    <col min="11" max="11" width="17.7109375" customWidth="1"/>
    <col min="12" max="16384" width="11.42578125" style="15"/>
  </cols>
  <sheetData>
    <row r="1" spans="1:10" s="2" customFormat="1" x14ac:dyDescent="0.25">
      <c r="A1" s="1" t="s">
        <v>0</v>
      </c>
      <c r="B1" s="1"/>
      <c r="C1" s="1"/>
      <c r="D1" s="1"/>
      <c r="E1" s="1"/>
      <c r="F1" s="47"/>
      <c r="G1" s="3"/>
      <c r="H1" s="3"/>
      <c r="I1" s="4"/>
      <c r="J1" s="4"/>
    </row>
    <row r="2" spans="1:10" s="2" customFormat="1" x14ac:dyDescent="0.25">
      <c r="A2" s="5"/>
      <c r="B2" s="5"/>
      <c r="C2" s="5"/>
      <c r="D2" s="5"/>
      <c r="E2" s="5"/>
      <c r="F2" s="48"/>
      <c r="G2" s="6"/>
      <c r="H2" s="6"/>
      <c r="I2" s="4"/>
      <c r="J2" s="4"/>
    </row>
    <row r="3" spans="1:10" s="2" customFormat="1" x14ac:dyDescent="0.25">
      <c r="A3" s="5" t="s">
        <v>1</v>
      </c>
      <c r="B3" s="5"/>
      <c r="C3" s="5"/>
      <c r="D3" s="5"/>
      <c r="E3" s="5"/>
      <c r="F3" s="48"/>
      <c r="G3" s="7"/>
      <c r="H3" s="8"/>
      <c r="I3" s="4"/>
      <c r="J3" s="4"/>
    </row>
    <row r="4" spans="1:10" s="2" customFormat="1" x14ac:dyDescent="0.25">
      <c r="A4" s="5" t="s">
        <v>2</v>
      </c>
      <c r="B4" s="5"/>
      <c r="C4" s="5"/>
      <c r="D4" s="5"/>
      <c r="E4" s="5"/>
      <c r="F4" s="48"/>
      <c r="G4" s="7"/>
      <c r="H4" s="8"/>
      <c r="I4" s="4"/>
      <c r="J4" s="4"/>
    </row>
    <row r="5" spans="1:10" s="2" customFormat="1" ht="16.5" thickBot="1" x14ac:dyDescent="0.3">
      <c r="A5" s="9" t="s">
        <v>3</v>
      </c>
      <c r="B5" s="9"/>
      <c r="C5" s="9"/>
      <c r="D5" s="9"/>
      <c r="E5" s="9"/>
      <c r="F5" s="49"/>
      <c r="G5" s="7"/>
      <c r="H5" s="8"/>
      <c r="I5" s="4"/>
      <c r="J5" s="4"/>
    </row>
    <row r="6" spans="1:10" s="2" customFormat="1" ht="16.5" thickBot="1" x14ac:dyDescent="0.3">
      <c r="A6" s="10"/>
      <c r="B6" s="10"/>
      <c r="C6" s="10"/>
      <c r="D6" s="10"/>
      <c r="E6" s="10"/>
      <c r="F6" s="11">
        <f>+'[1]Abril 2025 '!F108</f>
        <v>20305845.840000015</v>
      </c>
      <c r="G6" s="7"/>
      <c r="H6" s="8"/>
      <c r="I6" s="4"/>
      <c r="J6" s="4"/>
    </row>
    <row r="7" spans="1:10" s="2" customFormat="1" x14ac:dyDescent="0.25">
      <c r="A7" s="38" t="s">
        <v>4</v>
      </c>
      <c r="B7" s="39" t="s">
        <v>5</v>
      </c>
      <c r="C7" s="40" t="s">
        <v>6</v>
      </c>
      <c r="D7" s="41" t="s">
        <v>7</v>
      </c>
      <c r="E7" s="42" t="s">
        <v>8</v>
      </c>
      <c r="F7" s="43" t="s">
        <v>9</v>
      </c>
      <c r="G7" s="7"/>
      <c r="H7" s="8"/>
      <c r="I7" s="4"/>
      <c r="J7" s="4"/>
    </row>
    <row r="8" spans="1:10" s="2" customFormat="1" x14ac:dyDescent="0.25">
      <c r="A8" s="50">
        <v>45778</v>
      </c>
      <c r="B8" s="44">
        <v>1</v>
      </c>
      <c r="C8" s="13" t="s">
        <v>10</v>
      </c>
      <c r="D8" s="45"/>
      <c r="E8" s="46">
        <v>397.23</v>
      </c>
      <c r="F8" s="51">
        <f>+F6+D8-E8</f>
        <v>20305448.610000014</v>
      </c>
      <c r="G8" s="7"/>
      <c r="H8" s="8"/>
      <c r="I8" s="4"/>
      <c r="J8" s="4"/>
    </row>
    <row r="9" spans="1:10" s="2" customFormat="1" x14ac:dyDescent="0.25">
      <c r="A9" s="50">
        <v>45779</v>
      </c>
      <c r="B9" s="44">
        <v>1</v>
      </c>
      <c r="C9" s="13" t="s">
        <v>10</v>
      </c>
      <c r="D9" s="45"/>
      <c r="E9" s="46">
        <v>301.70999999999998</v>
      </c>
      <c r="F9" s="51">
        <f>+F8+D9-E9</f>
        <v>20305146.900000013</v>
      </c>
      <c r="G9" s="7"/>
      <c r="H9" s="8"/>
      <c r="I9" s="4"/>
      <c r="J9" s="4"/>
    </row>
    <row r="10" spans="1:10" s="2" customFormat="1" x14ac:dyDescent="0.25">
      <c r="A10" s="50">
        <v>45783</v>
      </c>
      <c r="B10" s="44">
        <v>1</v>
      </c>
      <c r="C10" s="13" t="s">
        <v>10</v>
      </c>
      <c r="D10" s="45"/>
      <c r="E10" s="46">
        <v>257.74</v>
      </c>
      <c r="F10" s="51">
        <f t="shared" ref="F10:F73" si="0">+F9+D10-E10</f>
        <v>20304889.160000015</v>
      </c>
      <c r="G10" s="7"/>
      <c r="H10" s="8"/>
      <c r="I10" s="4"/>
      <c r="J10" s="4"/>
    </row>
    <row r="11" spans="1:10" s="2" customFormat="1" x14ac:dyDescent="0.25">
      <c r="A11" s="50">
        <v>45783</v>
      </c>
      <c r="B11" s="44">
        <v>1</v>
      </c>
      <c r="C11" s="13" t="s">
        <v>11</v>
      </c>
      <c r="D11" s="45"/>
      <c r="E11" s="46">
        <v>7897165.7000000002</v>
      </c>
      <c r="F11" s="51">
        <f t="shared" si="0"/>
        <v>12407723.460000016</v>
      </c>
      <c r="G11" s="7"/>
      <c r="H11" s="8"/>
      <c r="I11" s="4"/>
      <c r="J11" s="4"/>
    </row>
    <row r="12" spans="1:10" s="2" customFormat="1" x14ac:dyDescent="0.25">
      <c r="A12" s="50">
        <v>45784</v>
      </c>
      <c r="B12" s="44">
        <v>1</v>
      </c>
      <c r="C12" s="13" t="s">
        <v>10</v>
      </c>
      <c r="D12" s="45"/>
      <c r="E12" s="46">
        <v>109.75</v>
      </c>
      <c r="F12" s="51">
        <f t="shared" si="0"/>
        <v>12407613.710000016</v>
      </c>
      <c r="G12" s="7"/>
      <c r="H12" s="8"/>
      <c r="I12" s="4"/>
      <c r="J12" s="4"/>
    </row>
    <row r="13" spans="1:10" s="2" customFormat="1" x14ac:dyDescent="0.25">
      <c r="A13" s="50">
        <v>45784</v>
      </c>
      <c r="B13" s="44">
        <v>1</v>
      </c>
      <c r="C13" s="13" t="s">
        <v>12</v>
      </c>
      <c r="D13" s="45"/>
      <c r="E13" s="46">
        <v>1019555.31</v>
      </c>
      <c r="F13" s="51">
        <f t="shared" si="0"/>
        <v>11388058.400000015</v>
      </c>
      <c r="G13" s="7"/>
      <c r="H13" s="8"/>
      <c r="I13" s="4"/>
      <c r="J13" s="4"/>
    </row>
    <row r="14" spans="1:10" s="2" customFormat="1" x14ac:dyDescent="0.25">
      <c r="A14" s="50">
        <v>45784</v>
      </c>
      <c r="B14" s="44">
        <v>1</v>
      </c>
      <c r="C14" s="13" t="s">
        <v>13</v>
      </c>
      <c r="D14" s="45"/>
      <c r="E14" s="46">
        <v>538598.76</v>
      </c>
      <c r="F14" s="51">
        <f t="shared" si="0"/>
        <v>10849459.640000015</v>
      </c>
      <c r="G14" s="7"/>
      <c r="H14" s="8"/>
      <c r="I14" s="4"/>
      <c r="J14" s="4"/>
    </row>
    <row r="15" spans="1:10" s="2" customFormat="1" x14ac:dyDescent="0.25">
      <c r="A15" s="50">
        <v>45784</v>
      </c>
      <c r="B15" s="44">
        <v>1</v>
      </c>
      <c r="C15" s="13" t="s">
        <v>14</v>
      </c>
      <c r="D15" s="45"/>
      <c r="E15" s="46">
        <v>171850</v>
      </c>
      <c r="F15" s="51">
        <f t="shared" si="0"/>
        <v>10677609.640000015</v>
      </c>
      <c r="G15" s="7"/>
      <c r="H15" s="8"/>
      <c r="I15" s="4"/>
      <c r="J15" s="4"/>
    </row>
    <row r="16" spans="1:10" s="2" customFormat="1" x14ac:dyDescent="0.25">
      <c r="A16" s="50">
        <v>45784</v>
      </c>
      <c r="B16" s="44">
        <v>1</v>
      </c>
      <c r="C16" s="13" t="s">
        <v>15</v>
      </c>
      <c r="D16" s="45"/>
      <c r="E16" s="46">
        <v>1068622.53</v>
      </c>
      <c r="F16" s="51">
        <f t="shared" si="0"/>
        <v>9608987.1100000162</v>
      </c>
      <c r="G16" s="7"/>
      <c r="H16" s="8"/>
      <c r="I16" s="4"/>
      <c r="J16" s="4"/>
    </row>
    <row r="17" spans="1:10" s="2" customFormat="1" x14ac:dyDescent="0.25">
      <c r="A17" s="50">
        <v>45784</v>
      </c>
      <c r="B17" s="44">
        <v>1</v>
      </c>
      <c r="C17" s="13" t="s">
        <v>16</v>
      </c>
      <c r="D17" s="45"/>
      <c r="E17" s="46">
        <v>657750</v>
      </c>
      <c r="F17" s="51">
        <f t="shared" si="0"/>
        <v>8951237.1100000162</v>
      </c>
      <c r="G17" s="7"/>
      <c r="H17" s="8"/>
      <c r="I17" s="4"/>
      <c r="J17" s="4"/>
    </row>
    <row r="18" spans="1:10" s="2" customFormat="1" x14ac:dyDescent="0.25">
      <c r="A18" s="50">
        <v>45784</v>
      </c>
      <c r="B18" s="44">
        <v>1</v>
      </c>
      <c r="C18" s="13" t="s">
        <v>17</v>
      </c>
      <c r="D18" s="45"/>
      <c r="E18" s="46">
        <v>11761.25</v>
      </c>
      <c r="F18" s="51">
        <f t="shared" si="0"/>
        <v>8939475.8600000162</v>
      </c>
      <c r="G18" s="7"/>
      <c r="H18" s="8"/>
      <c r="I18" s="4"/>
      <c r="J18" s="4"/>
    </row>
    <row r="19" spans="1:10" s="2" customFormat="1" x14ac:dyDescent="0.25">
      <c r="A19" s="50">
        <v>45785</v>
      </c>
      <c r="B19" s="44">
        <v>1</v>
      </c>
      <c r="C19" s="13" t="s">
        <v>18</v>
      </c>
      <c r="D19" s="45">
        <v>55000000</v>
      </c>
      <c r="E19" s="46"/>
      <c r="F19" s="51">
        <f t="shared" si="0"/>
        <v>63939475.860000014</v>
      </c>
      <c r="G19" s="7"/>
      <c r="H19" s="8"/>
      <c r="I19" s="4"/>
      <c r="J19" s="4"/>
    </row>
    <row r="20" spans="1:10" s="2" customFormat="1" x14ac:dyDescent="0.25">
      <c r="A20" s="50">
        <v>45785</v>
      </c>
      <c r="B20" s="44">
        <v>1</v>
      </c>
      <c r="C20" s="13" t="s">
        <v>10</v>
      </c>
      <c r="D20" s="45"/>
      <c r="E20" s="46">
        <v>6707.12</v>
      </c>
      <c r="F20" s="51">
        <f t="shared" si="0"/>
        <v>63932768.740000017</v>
      </c>
      <c r="G20" s="7"/>
      <c r="H20" s="8"/>
      <c r="I20" s="4"/>
      <c r="J20" s="4"/>
    </row>
    <row r="21" spans="1:10" s="2" customFormat="1" x14ac:dyDescent="0.25">
      <c r="A21" s="50">
        <v>45786</v>
      </c>
      <c r="B21" s="44">
        <v>26034</v>
      </c>
      <c r="C21" s="13" t="s">
        <v>19</v>
      </c>
      <c r="D21" s="45"/>
      <c r="E21" s="46">
        <v>958442.44</v>
      </c>
      <c r="F21" s="51">
        <f t="shared" si="0"/>
        <v>62974326.300000019</v>
      </c>
      <c r="G21" s="7"/>
      <c r="H21" s="8"/>
      <c r="I21" s="4"/>
      <c r="J21" s="4"/>
    </row>
    <row r="22" spans="1:10" s="2" customFormat="1" x14ac:dyDescent="0.25">
      <c r="A22" s="50">
        <v>45786</v>
      </c>
      <c r="B22" s="44">
        <v>26035</v>
      </c>
      <c r="C22" s="13" t="s">
        <v>20</v>
      </c>
      <c r="D22" s="45"/>
      <c r="E22" s="46">
        <v>129244.65</v>
      </c>
      <c r="F22" s="51">
        <f t="shared" si="0"/>
        <v>62845081.650000021</v>
      </c>
      <c r="G22" s="7"/>
      <c r="H22" s="8"/>
      <c r="I22" s="4"/>
      <c r="J22" s="4"/>
    </row>
    <row r="23" spans="1:10" s="2" customFormat="1" x14ac:dyDescent="0.25">
      <c r="A23" s="50">
        <v>45786</v>
      </c>
      <c r="B23" s="44">
        <v>26036</v>
      </c>
      <c r="C23" s="13" t="s">
        <v>21</v>
      </c>
      <c r="D23" s="45"/>
      <c r="E23" s="46">
        <v>90000</v>
      </c>
      <c r="F23" s="51">
        <f t="shared" si="0"/>
        <v>62755081.650000021</v>
      </c>
      <c r="G23" s="7"/>
      <c r="H23" s="8"/>
      <c r="I23" s="4"/>
      <c r="J23" s="4"/>
    </row>
    <row r="24" spans="1:10" s="2" customFormat="1" x14ac:dyDescent="0.25">
      <c r="A24" s="50">
        <v>45786</v>
      </c>
      <c r="B24" s="44">
        <v>1</v>
      </c>
      <c r="C24" s="13" t="s">
        <v>22</v>
      </c>
      <c r="D24" s="45"/>
      <c r="E24" s="46">
        <v>3714971.59</v>
      </c>
      <c r="F24" s="51">
        <f t="shared" si="0"/>
        <v>59040110.060000017</v>
      </c>
      <c r="G24" s="7"/>
      <c r="H24" s="8"/>
      <c r="I24" s="4"/>
      <c r="J24" s="4"/>
    </row>
    <row r="25" spans="1:10" s="2" customFormat="1" x14ac:dyDescent="0.25">
      <c r="A25" s="50">
        <v>45786</v>
      </c>
      <c r="B25" s="44">
        <v>1</v>
      </c>
      <c r="C25" s="13" t="s">
        <v>22</v>
      </c>
      <c r="D25" s="45"/>
      <c r="E25" s="46">
        <v>104273.39</v>
      </c>
      <c r="F25" s="51">
        <f t="shared" si="0"/>
        <v>58935836.670000017</v>
      </c>
      <c r="G25" s="7"/>
      <c r="H25" s="8"/>
      <c r="I25" s="4"/>
      <c r="J25" s="4"/>
    </row>
    <row r="26" spans="1:10" s="2" customFormat="1" x14ac:dyDescent="0.25">
      <c r="A26" s="50">
        <v>45786</v>
      </c>
      <c r="B26" s="44">
        <v>1</v>
      </c>
      <c r="C26" s="13" t="s">
        <v>22</v>
      </c>
      <c r="D26" s="45"/>
      <c r="E26" s="46">
        <v>246813.1</v>
      </c>
      <c r="F26" s="51">
        <f t="shared" si="0"/>
        <v>58689023.570000015</v>
      </c>
      <c r="G26" s="7"/>
      <c r="H26" s="8"/>
      <c r="I26" s="4"/>
      <c r="J26" s="4"/>
    </row>
    <row r="27" spans="1:10" s="2" customFormat="1" x14ac:dyDescent="0.25">
      <c r="A27" s="50">
        <v>45786</v>
      </c>
      <c r="B27" s="44">
        <v>1</v>
      </c>
      <c r="C27" s="13" t="s">
        <v>10</v>
      </c>
      <c r="D27" s="45"/>
      <c r="E27" s="46">
        <v>640.41</v>
      </c>
      <c r="F27" s="51">
        <f t="shared" si="0"/>
        <v>58688383.160000019</v>
      </c>
      <c r="G27" s="7"/>
      <c r="H27" s="8"/>
      <c r="I27" s="4"/>
      <c r="J27" s="4"/>
    </row>
    <row r="28" spans="1:10" s="2" customFormat="1" x14ac:dyDescent="0.25">
      <c r="A28" s="50">
        <v>45786</v>
      </c>
      <c r="B28" s="44">
        <v>1</v>
      </c>
      <c r="C28" s="13" t="s">
        <v>23</v>
      </c>
      <c r="D28" s="45"/>
      <c r="E28" s="46">
        <v>240</v>
      </c>
      <c r="F28" s="51">
        <f t="shared" si="0"/>
        <v>58688143.160000019</v>
      </c>
      <c r="G28" s="7"/>
      <c r="H28" s="8"/>
      <c r="I28" s="4"/>
      <c r="J28" s="4"/>
    </row>
    <row r="29" spans="1:10" s="2" customFormat="1" x14ac:dyDescent="0.25">
      <c r="A29" s="50">
        <v>45790</v>
      </c>
      <c r="B29" s="44">
        <v>26037</v>
      </c>
      <c r="C29" s="13" t="s">
        <v>24</v>
      </c>
      <c r="D29" s="45"/>
      <c r="E29" s="46">
        <v>634075.06999999995</v>
      </c>
      <c r="F29" s="51">
        <f t="shared" si="0"/>
        <v>58054068.090000018</v>
      </c>
      <c r="G29" s="7"/>
      <c r="H29" s="8"/>
      <c r="I29" s="4"/>
      <c r="J29" s="4"/>
    </row>
    <row r="30" spans="1:10" s="2" customFormat="1" x14ac:dyDescent="0.25">
      <c r="A30" s="50">
        <v>45790</v>
      </c>
      <c r="B30" s="44">
        <v>1</v>
      </c>
      <c r="C30" s="13" t="s">
        <v>18</v>
      </c>
      <c r="D30" s="45">
        <v>5000000</v>
      </c>
      <c r="E30" s="46"/>
      <c r="F30" s="51">
        <f t="shared" si="0"/>
        <v>63054068.090000018</v>
      </c>
      <c r="G30" s="7"/>
      <c r="H30" s="8"/>
      <c r="I30" s="4"/>
      <c r="J30" s="4"/>
    </row>
    <row r="31" spans="1:10" s="2" customFormat="1" x14ac:dyDescent="0.25">
      <c r="A31" s="50">
        <v>45790</v>
      </c>
      <c r="B31" s="44">
        <v>1</v>
      </c>
      <c r="C31" s="13" t="s">
        <v>10</v>
      </c>
      <c r="D31" s="45"/>
      <c r="E31" s="46">
        <v>70.7</v>
      </c>
      <c r="F31" s="51">
        <f t="shared" si="0"/>
        <v>63053997.390000015</v>
      </c>
      <c r="G31" s="7"/>
      <c r="H31" s="8"/>
      <c r="I31" s="4"/>
      <c r="J31" s="4"/>
    </row>
    <row r="32" spans="1:10" s="2" customFormat="1" x14ac:dyDescent="0.25">
      <c r="A32" s="50">
        <v>45791</v>
      </c>
      <c r="B32" s="44">
        <v>26038</v>
      </c>
      <c r="C32" s="13" t="s">
        <v>25</v>
      </c>
      <c r="D32" s="45"/>
      <c r="E32" s="46">
        <v>0</v>
      </c>
      <c r="F32" s="51">
        <f t="shared" si="0"/>
        <v>63053997.390000015</v>
      </c>
      <c r="G32" s="7"/>
      <c r="H32" s="8"/>
      <c r="I32" s="4"/>
      <c r="J32" s="4"/>
    </row>
    <row r="33" spans="1:10" s="2" customFormat="1" x14ac:dyDescent="0.25">
      <c r="A33" s="50">
        <v>45792</v>
      </c>
      <c r="B33" s="44">
        <v>1</v>
      </c>
      <c r="C33" s="13" t="s">
        <v>26</v>
      </c>
      <c r="D33" s="45">
        <v>260498.51</v>
      </c>
      <c r="E33" s="46"/>
      <c r="F33" s="51">
        <f t="shared" si="0"/>
        <v>63314495.900000013</v>
      </c>
      <c r="G33" s="7"/>
      <c r="H33" s="8"/>
      <c r="I33" s="4"/>
      <c r="J33" s="4"/>
    </row>
    <row r="34" spans="1:10" s="2" customFormat="1" x14ac:dyDescent="0.25">
      <c r="A34" s="50">
        <v>45792</v>
      </c>
      <c r="B34" s="44">
        <v>26039</v>
      </c>
      <c r="C34" s="13" t="s">
        <v>28</v>
      </c>
      <c r="D34" s="45"/>
      <c r="E34" s="46">
        <v>44250</v>
      </c>
      <c r="F34" s="51">
        <f t="shared" si="0"/>
        <v>63270245.900000013</v>
      </c>
      <c r="G34" s="7"/>
      <c r="H34" s="8"/>
      <c r="I34" s="4"/>
      <c r="J34" s="4"/>
    </row>
    <row r="35" spans="1:10" s="2" customFormat="1" x14ac:dyDescent="0.25">
      <c r="A35" s="50">
        <v>45792</v>
      </c>
      <c r="B35" s="44">
        <v>26040</v>
      </c>
      <c r="C35" s="13" t="s">
        <v>29</v>
      </c>
      <c r="D35" s="45"/>
      <c r="E35" s="46">
        <v>62787.1</v>
      </c>
      <c r="F35" s="51">
        <f t="shared" si="0"/>
        <v>63207458.800000012</v>
      </c>
      <c r="G35" s="7"/>
      <c r="H35" s="8"/>
      <c r="I35" s="4"/>
      <c r="J35" s="4"/>
    </row>
    <row r="36" spans="1:10" s="2" customFormat="1" x14ac:dyDescent="0.25">
      <c r="A36" s="50">
        <v>45792</v>
      </c>
      <c r="B36" s="44">
        <v>1</v>
      </c>
      <c r="C36" s="13" t="s">
        <v>10</v>
      </c>
      <c r="D36" s="45"/>
      <c r="E36" s="46">
        <v>748.65</v>
      </c>
      <c r="F36" s="51">
        <f t="shared" si="0"/>
        <v>63206710.150000013</v>
      </c>
      <c r="G36" s="7"/>
      <c r="H36" s="8"/>
      <c r="I36" s="4"/>
      <c r="J36" s="4"/>
    </row>
    <row r="37" spans="1:10" s="2" customFormat="1" x14ac:dyDescent="0.25">
      <c r="A37" s="50">
        <v>45793</v>
      </c>
      <c r="B37" s="44">
        <v>1</v>
      </c>
      <c r="C37" s="13" t="s">
        <v>30</v>
      </c>
      <c r="D37" s="45">
        <v>8050</v>
      </c>
      <c r="E37" s="46"/>
      <c r="F37" s="51">
        <f t="shared" si="0"/>
        <v>63214760.150000013</v>
      </c>
      <c r="G37" s="7"/>
      <c r="H37" s="8"/>
      <c r="I37" s="4"/>
      <c r="J37" s="4"/>
    </row>
    <row r="38" spans="1:10" s="2" customFormat="1" x14ac:dyDescent="0.25">
      <c r="A38" s="50">
        <v>45793</v>
      </c>
      <c r="B38" s="44">
        <v>1</v>
      </c>
      <c r="C38" s="13" t="s">
        <v>10</v>
      </c>
      <c r="D38" s="45"/>
      <c r="E38" s="46">
        <v>46.64</v>
      </c>
      <c r="F38" s="51">
        <f t="shared" si="0"/>
        <v>63214713.510000013</v>
      </c>
      <c r="G38" s="7"/>
      <c r="H38" s="8"/>
      <c r="I38" s="4"/>
      <c r="J38" s="4"/>
    </row>
    <row r="39" spans="1:10" s="2" customFormat="1" x14ac:dyDescent="0.25">
      <c r="A39" s="50">
        <v>45796</v>
      </c>
      <c r="B39" s="44">
        <v>26041</v>
      </c>
      <c r="C39" s="13" t="s">
        <v>31</v>
      </c>
      <c r="D39" s="45"/>
      <c r="E39" s="46">
        <v>50000</v>
      </c>
      <c r="F39" s="51">
        <f t="shared" si="0"/>
        <v>63164713.510000013</v>
      </c>
      <c r="G39" s="7"/>
      <c r="H39" s="8"/>
      <c r="I39" s="4"/>
      <c r="J39" s="4"/>
    </row>
    <row r="40" spans="1:10" s="2" customFormat="1" x14ac:dyDescent="0.25">
      <c r="A40" s="50">
        <v>45796</v>
      </c>
      <c r="B40" s="44">
        <v>26042</v>
      </c>
      <c r="C40" s="13" t="s">
        <v>32</v>
      </c>
      <c r="D40" s="45"/>
      <c r="E40" s="46">
        <v>2160</v>
      </c>
      <c r="F40" s="51">
        <f t="shared" si="0"/>
        <v>63162553.510000013</v>
      </c>
      <c r="G40" s="7"/>
      <c r="H40" s="8"/>
      <c r="I40" s="4"/>
      <c r="J40" s="4"/>
    </row>
    <row r="41" spans="1:10" s="2" customFormat="1" x14ac:dyDescent="0.25">
      <c r="A41" s="50">
        <v>45796</v>
      </c>
      <c r="B41" s="44">
        <v>26043</v>
      </c>
      <c r="C41" s="13" t="s">
        <v>33</v>
      </c>
      <c r="D41" s="45"/>
      <c r="E41" s="46">
        <v>3222.4</v>
      </c>
      <c r="F41" s="51">
        <f t="shared" si="0"/>
        <v>63159331.110000014</v>
      </c>
      <c r="G41" s="7"/>
      <c r="H41" s="8"/>
      <c r="I41" s="4"/>
      <c r="J41" s="4"/>
    </row>
    <row r="42" spans="1:10" s="2" customFormat="1" x14ac:dyDescent="0.25">
      <c r="A42" s="50">
        <v>45796</v>
      </c>
      <c r="B42" s="44">
        <v>26044</v>
      </c>
      <c r="C42" s="13" t="s">
        <v>34</v>
      </c>
      <c r="D42" s="45"/>
      <c r="E42" s="46">
        <v>5811</v>
      </c>
      <c r="F42" s="51">
        <f t="shared" si="0"/>
        <v>63153520.110000014</v>
      </c>
      <c r="G42" s="7"/>
      <c r="H42" s="8"/>
      <c r="I42" s="4"/>
      <c r="J42" s="4"/>
    </row>
    <row r="43" spans="1:10" s="2" customFormat="1" x14ac:dyDescent="0.25">
      <c r="A43" s="50">
        <v>45796</v>
      </c>
      <c r="B43" s="44">
        <v>26045</v>
      </c>
      <c r="C43" s="13" t="s">
        <v>34</v>
      </c>
      <c r="D43" s="45"/>
      <c r="E43" s="46">
        <v>183930.76</v>
      </c>
      <c r="F43" s="51">
        <f t="shared" si="0"/>
        <v>62969589.350000016</v>
      </c>
      <c r="G43" s="7"/>
      <c r="H43" s="8"/>
      <c r="I43" s="4"/>
      <c r="J43" s="4"/>
    </row>
    <row r="44" spans="1:10" s="2" customFormat="1" x14ac:dyDescent="0.25">
      <c r="A44" s="50">
        <v>45796</v>
      </c>
      <c r="B44" s="44">
        <v>26046</v>
      </c>
      <c r="C44" s="13" t="s">
        <v>35</v>
      </c>
      <c r="D44" s="45"/>
      <c r="E44" s="46">
        <v>40491.660000000003</v>
      </c>
      <c r="F44" s="51">
        <f t="shared" si="0"/>
        <v>62929097.69000002</v>
      </c>
      <c r="G44" s="7"/>
      <c r="H44" s="8"/>
      <c r="I44" s="4"/>
      <c r="J44" s="4"/>
    </row>
    <row r="45" spans="1:10" s="2" customFormat="1" x14ac:dyDescent="0.25">
      <c r="A45" s="50">
        <v>45796</v>
      </c>
      <c r="B45" s="44">
        <v>26047</v>
      </c>
      <c r="C45" s="13" t="s">
        <v>34</v>
      </c>
      <c r="D45" s="45"/>
      <c r="E45" s="46">
        <v>1865.4</v>
      </c>
      <c r="F45" s="51">
        <f t="shared" si="0"/>
        <v>62927232.290000021</v>
      </c>
      <c r="G45" s="7"/>
      <c r="H45" s="8"/>
      <c r="I45" s="4"/>
      <c r="J45" s="4"/>
    </row>
    <row r="46" spans="1:10" s="2" customFormat="1" x14ac:dyDescent="0.25">
      <c r="A46" s="50">
        <v>45796</v>
      </c>
      <c r="B46" s="44">
        <v>26048</v>
      </c>
      <c r="C46" s="13" t="s">
        <v>34</v>
      </c>
      <c r="D46" s="45"/>
      <c r="E46" s="46">
        <v>22603.43</v>
      </c>
      <c r="F46" s="51">
        <f t="shared" si="0"/>
        <v>62904628.860000022</v>
      </c>
      <c r="G46" s="7"/>
      <c r="H46" s="8"/>
      <c r="I46" s="4"/>
      <c r="J46" s="4"/>
    </row>
    <row r="47" spans="1:10" s="2" customFormat="1" x14ac:dyDescent="0.25">
      <c r="A47" s="50">
        <v>45796</v>
      </c>
      <c r="B47" s="44">
        <v>26049</v>
      </c>
      <c r="C47" s="13" t="s">
        <v>36</v>
      </c>
      <c r="D47" s="45"/>
      <c r="E47" s="46">
        <v>1764806.17</v>
      </c>
      <c r="F47" s="51">
        <f t="shared" si="0"/>
        <v>61139822.69000002</v>
      </c>
      <c r="G47" s="7"/>
      <c r="H47" s="8"/>
      <c r="I47" s="4"/>
      <c r="J47" s="4"/>
    </row>
    <row r="48" spans="1:10" s="2" customFormat="1" x14ac:dyDescent="0.25">
      <c r="A48" s="50">
        <v>45796</v>
      </c>
      <c r="B48" s="44">
        <v>1</v>
      </c>
      <c r="C48" s="13" t="s">
        <v>10</v>
      </c>
      <c r="D48" s="45"/>
      <c r="E48" s="46">
        <v>532.79</v>
      </c>
      <c r="F48" s="51">
        <f t="shared" si="0"/>
        <v>61139289.900000021</v>
      </c>
      <c r="G48" s="7"/>
      <c r="H48" s="8"/>
      <c r="I48" s="4"/>
      <c r="J48" s="4"/>
    </row>
    <row r="49" spans="1:10" s="2" customFormat="1" x14ac:dyDescent="0.25">
      <c r="A49" s="50">
        <v>45797</v>
      </c>
      <c r="B49" s="44">
        <v>26050</v>
      </c>
      <c r="C49" s="13" t="s">
        <v>37</v>
      </c>
      <c r="D49" s="45"/>
      <c r="E49" s="46">
        <v>0</v>
      </c>
      <c r="F49" s="51">
        <f t="shared" si="0"/>
        <v>61139289.900000021</v>
      </c>
      <c r="G49" s="7"/>
      <c r="H49" s="8"/>
      <c r="I49" s="4"/>
      <c r="J49" s="4"/>
    </row>
    <row r="50" spans="1:10" s="2" customFormat="1" x14ac:dyDescent="0.25">
      <c r="A50" s="50">
        <v>45797</v>
      </c>
      <c r="B50" s="44">
        <v>26051</v>
      </c>
      <c r="C50" s="13" t="s">
        <v>37</v>
      </c>
      <c r="D50" s="45"/>
      <c r="E50" s="46">
        <v>0</v>
      </c>
      <c r="F50" s="51">
        <f t="shared" si="0"/>
        <v>61139289.900000021</v>
      </c>
      <c r="G50" s="7"/>
      <c r="H50" s="8"/>
      <c r="I50" s="4"/>
      <c r="J50" s="4"/>
    </row>
    <row r="51" spans="1:10" s="2" customFormat="1" x14ac:dyDescent="0.25">
      <c r="A51" s="50">
        <v>45797</v>
      </c>
      <c r="B51" s="44">
        <v>26052</v>
      </c>
      <c r="C51" s="13" t="s">
        <v>38</v>
      </c>
      <c r="D51" s="45"/>
      <c r="E51" s="46">
        <v>413416.88</v>
      </c>
      <c r="F51" s="51">
        <f t="shared" si="0"/>
        <v>60725873.020000018</v>
      </c>
      <c r="G51" s="7"/>
      <c r="H51" s="8"/>
      <c r="I51" s="4"/>
      <c r="J51" s="4"/>
    </row>
    <row r="52" spans="1:10" s="2" customFormat="1" x14ac:dyDescent="0.25">
      <c r="A52" s="50">
        <v>45797</v>
      </c>
      <c r="B52" s="44">
        <v>1</v>
      </c>
      <c r="C52" s="13" t="s">
        <v>10</v>
      </c>
      <c r="D52" s="45"/>
      <c r="E52" s="46">
        <v>419.62</v>
      </c>
      <c r="F52" s="51">
        <f t="shared" si="0"/>
        <v>60725453.400000021</v>
      </c>
      <c r="G52" s="7"/>
      <c r="H52" s="8"/>
      <c r="I52" s="4"/>
      <c r="J52" s="4"/>
    </row>
    <row r="53" spans="1:10" s="2" customFormat="1" x14ac:dyDescent="0.25">
      <c r="A53" s="50">
        <v>45797</v>
      </c>
      <c r="B53" s="44">
        <v>1</v>
      </c>
      <c r="C53" s="13" t="s">
        <v>39</v>
      </c>
      <c r="D53" s="45"/>
      <c r="E53" s="46">
        <v>3000</v>
      </c>
      <c r="F53" s="51">
        <f t="shared" si="0"/>
        <v>60722453.400000021</v>
      </c>
      <c r="G53" s="7"/>
      <c r="H53" s="8"/>
      <c r="I53" s="4"/>
      <c r="J53" s="4"/>
    </row>
    <row r="54" spans="1:10" s="2" customFormat="1" x14ac:dyDescent="0.25">
      <c r="A54" s="50">
        <v>45797</v>
      </c>
      <c r="B54" s="44">
        <v>1</v>
      </c>
      <c r="C54" s="13" t="s">
        <v>40</v>
      </c>
      <c r="D54" s="45"/>
      <c r="E54" s="46">
        <v>7856642.8099999996</v>
      </c>
      <c r="F54" s="51">
        <f t="shared" si="0"/>
        <v>52865810.590000018</v>
      </c>
      <c r="G54" s="7"/>
      <c r="H54" s="8"/>
      <c r="I54" s="4"/>
      <c r="J54" s="4"/>
    </row>
    <row r="55" spans="1:10" s="2" customFormat="1" x14ac:dyDescent="0.25">
      <c r="A55" s="50">
        <v>45798</v>
      </c>
      <c r="B55" s="44">
        <v>26053</v>
      </c>
      <c r="C55" s="13" t="s">
        <v>41</v>
      </c>
      <c r="D55" s="45"/>
      <c r="E55" s="46">
        <v>72000</v>
      </c>
      <c r="F55" s="51">
        <f t="shared" si="0"/>
        <v>52793810.590000018</v>
      </c>
      <c r="G55" s="7"/>
      <c r="H55" s="8"/>
      <c r="I55" s="4"/>
      <c r="J55" s="4"/>
    </row>
    <row r="56" spans="1:10" s="2" customFormat="1" x14ac:dyDescent="0.25">
      <c r="A56" s="50">
        <v>45798</v>
      </c>
      <c r="B56" s="44">
        <v>26054</v>
      </c>
      <c r="C56" s="13" t="s">
        <v>42</v>
      </c>
      <c r="D56" s="45"/>
      <c r="E56" s="46">
        <v>382983.05</v>
      </c>
      <c r="F56" s="51">
        <f t="shared" si="0"/>
        <v>52410827.540000021</v>
      </c>
      <c r="G56" s="7"/>
      <c r="H56" s="8"/>
      <c r="I56" s="4"/>
      <c r="J56" s="4"/>
    </row>
    <row r="57" spans="1:10" s="2" customFormat="1" x14ac:dyDescent="0.25">
      <c r="A57" s="50">
        <v>45798</v>
      </c>
      <c r="B57" s="44">
        <v>26055</v>
      </c>
      <c r="C57" s="13" t="s">
        <v>43</v>
      </c>
      <c r="D57" s="45"/>
      <c r="E57" s="46">
        <v>718220.34</v>
      </c>
      <c r="F57" s="51">
        <f t="shared" si="0"/>
        <v>51692607.200000018</v>
      </c>
      <c r="G57" s="7"/>
      <c r="H57" s="8"/>
      <c r="I57" s="4"/>
      <c r="J57" s="4"/>
    </row>
    <row r="58" spans="1:10" s="2" customFormat="1" x14ac:dyDescent="0.25">
      <c r="A58" s="50">
        <v>45798</v>
      </c>
      <c r="B58" s="44">
        <v>26056</v>
      </c>
      <c r="C58" s="13" t="s">
        <v>44</v>
      </c>
      <c r="D58" s="45"/>
      <c r="E58" s="46">
        <v>54000</v>
      </c>
      <c r="F58" s="51">
        <f t="shared" si="0"/>
        <v>51638607.200000018</v>
      </c>
      <c r="G58" s="7"/>
      <c r="H58" s="8"/>
      <c r="I58" s="4"/>
      <c r="J58" s="4"/>
    </row>
    <row r="59" spans="1:10" s="2" customFormat="1" x14ac:dyDescent="0.25">
      <c r="A59" s="50">
        <v>45798</v>
      </c>
      <c r="B59" s="44">
        <v>26057</v>
      </c>
      <c r="C59" s="13" t="s">
        <v>45</v>
      </c>
      <c r="D59" s="45"/>
      <c r="E59" s="46">
        <v>54000</v>
      </c>
      <c r="F59" s="51">
        <f t="shared" si="0"/>
        <v>51584607.200000018</v>
      </c>
      <c r="G59" s="7"/>
      <c r="H59" s="8"/>
      <c r="I59" s="4"/>
      <c r="J59" s="4"/>
    </row>
    <row r="60" spans="1:10" s="2" customFormat="1" x14ac:dyDescent="0.25">
      <c r="A60" s="50">
        <v>45798</v>
      </c>
      <c r="B60" s="44">
        <v>26058</v>
      </c>
      <c r="C60" s="13" t="s">
        <v>46</v>
      </c>
      <c r="D60" s="45"/>
      <c r="E60" s="46">
        <v>58500</v>
      </c>
      <c r="F60" s="51">
        <f t="shared" si="0"/>
        <v>51526107.200000018</v>
      </c>
      <c r="G60" s="7"/>
      <c r="H60" s="8"/>
      <c r="I60" s="4"/>
      <c r="J60" s="4"/>
    </row>
    <row r="61" spans="1:10" s="2" customFormat="1" x14ac:dyDescent="0.25">
      <c r="A61" s="50">
        <v>45798</v>
      </c>
      <c r="B61" s="44">
        <v>26059</v>
      </c>
      <c r="C61" s="13" t="s">
        <v>47</v>
      </c>
      <c r="D61" s="45"/>
      <c r="E61" s="46">
        <v>81000</v>
      </c>
      <c r="F61" s="51">
        <f t="shared" si="0"/>
        <v>51445107.200000018</v>
      </c>
      <c r="G61" s="7"/>
      <c r="H61" s="8"/>
      <c r="I61" s="4"/>
      <c r="J61" s="4"/>
    </row>
    <row r="62" spans="1:10" s="2" customFormat="1" x14ac:dyDescent="0.25">
      <c r="A62" s="50">
        <v>45798</v>
      </c>
      <c r="B62" s="44">
        <v>26060</v>
      </c>
      <c r="C62" s="13" t="s">
        <v>48</v>
      </c>
      <c r="D62" s="45"/>
      <c r="E62" s="46">
        <v>217330</v>
      </c>
      <c r="F62" s="51">
        <f t="shared" si="0"/>
        <v>51227777.200000018</v>
      </c>
      <c r="G62" s="7"/>
      <c r="H62" s="8"/>
      <c r="I62" s="4"/>
      <c r="J62" s="4"/>
    </row>
    <row r="63" spans="1:10" s="2" customFormat="1" x14ac:dyDescent="0.25">
      <c r="A63" s="50">
        <v>45798</v>
      </c>
      <c r="B63" s="44">
        <v>26061</v>
      </c>
      <c r="C63" s="13" t="s">
        <v>49</v>
      </c>
      <c r="D63" s="45"/>
      <c r="E63" s="46">
        <v>196168</v>
      </c>
      <c r="F63" s="51">
        <f t="shared" si="0"/>
        <v>51031609.200000018</v>
      </c>
      <c r="G63" s="7"/>
      <c r="H63" s="8"/>
      <c r="I63" s="4"/>
      <c r="J63" s="4"/>
    </row>
    <row r="64" spans="1:10" s="2" customFormat="1" x14ac:dyDescent="0.25">
      <c r="A64" s="50">
        <v>45798</v>
      </c>
      <c r="B64" s="44">
        <v>1</v>
      </c>
      <c r="C64" s="13" t="s">
        <v>10</v>
      </c>
      <c r="D64" s="45"/>
      <c r="E64" s="46">
        <v>10.94</v>
      </c>
      <c r="F64" s="51">
        <f t="shared" si="0"/>
        <v>51031598.26000002</v>
      </c>
      <c r="G64" s="7"/>
      <c r="H64" s="8"/>
      <c r="I64" s="4"/>
      <c r="J64" s="4"/>
    </row>
    <row r="65" spans="1:10" s="2" customFormat="1" x14ac:dyDescent="0.25">
      <c r="A65" s="50">
        <v>45799</v>
      </c>
      <c r="B65" s="44">
        <v>26062</v>
      </c>
      <c r="C65" s="13" t="s">
        <v>50</v>
      </c>
      <c r="D65" s="45"/>
      <c r="E65" s="46">
        <v>7184.04</v>
      </c>
      <c r="F65" s="51">
        <f t="shared" si="0"/>
        <v>51024414.220000021</v>
      </c>
      <c r="G65" s="7"/>
      <c r="H65" s="8"/>
      <c r="I65" s="4"/>
      <c r="J65" s="4"/>
    </row>
    <row r="66" spans="1:10" s="2" customFormat="1" x14ac:dyDescent="0.25">
      <c r="A66" s="50">
        <v>45799</v>
      </c>
      <c r="B66" s="44">
        <v>25063</v>
      </c>
      <c r="C66" s="13" t="s">
        <v>51</v>
      </c>
      <c r="D66" s="45"/>
      <c r="E66" s="46">
        <v>71840.399999999994</v>
      </c>
      <c r="F66" s="51">
        <f t="shared" si="0"/>
        <v>50952573.820000023</v>
      </c>
      <c r="G66" s="7"/>
      <c r="H66" s="8"/>
      <c r="I66" s="4"/>
      <c r="J66" s="4"/>
    </row>
    <row r="67" spans="1:10" s="2" customFormat="1" x14ac:dyDescent="0.25">
      <c r="A67" s="50">
        <v>45799</v>
      </c>
      <c r="B67" s="44">
        <v>1</v>
      </c>
      <c r="C67" s="13" t="s">
        <v>52</v>
      </c>
      <c r="D67" s="45"/>
      <c r="E67" s="46">
        <v>8763.02</v>
      </c>
      <c r="F67" s="51">
        <f t="shared" si="0"/>
        <v>50943810.800000019</v>
      </c>
      <c r="G67" s="7"/>
      <c r="H67" s="8"/>
      <c r="I67" s="4"/>
      <c r="J67" s="4"/>
    </row>
    <row r="68" spans="1:10" s="2" customFormat="1" x14ac:dyDescent="0.25">
      <c r="A68" s="50">
        <v>45799</v>
      </c>
      <c r="B68" s="44">
        <v>1</v>
      </c>
      <c r="C68" s="13" t="s">
        <v>53</v>
      </c>
      <c r="D68" s="45"/>
      <c r="E68" s="46">
        <v>11761.25</v>
      </c>
      <c r="F68" s="51">
        <f t="shared" si="0"/>
        <v>50932049.550000019</v>
      </c>
      <c r="G68" s="7"/>
      <c r="H68" s="8"/>
      <c r="I68" s="4"/>
      <c r="J68" s="4"/>
    </row>
    <row r="69" spans="1:10" s="2" customFormat="1" x14ac:dyDescent="0.25">
      <c r="A69" s="50">
        <v>45799</v>
      </c>
      <c r="B69" s="44">
        <v>1</v>
      </c>
      <c r="C69" s="13" t="s">
        <v>54</v>
      </c>
      <c r="D69" s="45"/>
      <c r="E69" s="46">
        <v>943785</v>
      </c>
      <c r="F69" s="51">
        <f t="shared" si="0"/>
        <v>49988264.550000019</v>
      </c>
      <c r="G69" s="7"/>
      <c r="H69" s="8"/>
      <c r="I69" s="4"/>
      <c r="J69" s="4"/>
    </row>
    <row r="70" spans="1:10" s="2" customFormat="1" x14ac:dyDescent="0.25">
      <c r="A70" s="50">
        <v>45799</v>
      </c>
      <c r="B70" s="44">
        <v>1</v>
      </c>
      <c r="C70" s="13" t="s">
        <v>10</v>
      </c>
      <c r="D70" s="45"/>
      <c r="E70" s="46">
        <v>162.44999999999999</v>
      </c>
      <c r="F70" s="51">
        <f t="shared" si="0"/>
        <v>49988102.100000016</v>
      </c>
      <c r="G70" s="7"/>
      <c r="H70" s="8"/>
      <c r="I70" s="4"/>
      <c r="J70" s="4"/>
    </row>
    <row r="71" spans="1:10" s="2" customFormat="1" x14ac:dyDescent="0.25">
      <c r="A71" s="50">
        <v>45799</v>
      </c>
      <c r="B71" s="44">
        <v>25064</v>
      </c>
      <c r="C71" s="13" t="s">
        <v>55</v>
      </c>
      <c r="D71" s="45"/>
      <c r="E71" s="46">
        <v>823437.25</v>
      </c>
      <c r="F71" s="51">
        <f t="shared" si="0"/>
        <v>49164664.850000016</v>
      </c>
      <c r="G71" s="7"/>
      <c r="H71" s="8"/>
      <c r="I71" s="4"/>
      <c r="J71" s="4"/>
    </row>
    <row r="72" spans="1:10" s="2" customFormat="1" x14ac:dyDescent="0.25">
      <c r="A72" s="50">
        <v>45799</v>
      </c>
      <c r="B72" s="44">
        <v>25065</v>
      </c>
      <c r="C72" s="13" t="s">
        <v>56</v>
      </c>
      <c r="D72" s="45"/>
      <c r="E72" s="46">
        <v>69248.460000000006</v>
      </c>
      <c r="F72" s="51">
        <f t="shared" si="0"/>
        <v>49095416.390000015</v>
      </c>
      <c r="G72" s="7"/>
      <c r="H72" s="8"/>
      <c r="I72" s="4"/>
      <c r="J72" s="4"/>
    </row>
    <row r="73" spans="1:10" s="2" customFormat="1" x14ac:dyDescent="0.25">
      <c r="A73" s="50">
        <v>45799</v>
      </c>
      <c r="B73" s="44">
        <v>25066</v>
      </c>
      <c r="C73" s="13" t="s">
        <v>57</v>
      </c>
      <c r="D73" s="45"/>
      <c r="E73" s="46">
        <v>132645.54999999999</v>
      </c>
      <c r="F73" s="51">
        <f t="shared" si="0"/>
        <v>48962770.840000018</v>
      </c>
      <c r="G73" s="7"/>
      <c r="H73" s="8"/>
      <c r="I73" s="4"/>
      <c r="J73" s="4"/>
    </row>
    <row r="74" spans="1:10" s="2" customFormat="1" ht="15.75" customHeight="1" x14ac:dyDescent="0.25">
      <c r="A74" s="50">
        <v>45799</v>
      </c>
      <c r="B74" s="44">
        <v>25067</v>
      </c>
      <c r="C74" s="13" t="s">
        <v>58</v>
      </c>
      <c r="D74" s="45"/>
      <c r="E74" s="46">
        <v>38390</v>
      </c>
      <c r="F74" s="51">
        <f t="shared" ref="F74:F104" si="1">+F73+D74-E74</f>
        <v>48924380.840000018</v>
      </c>
      <c r="G74" s="7"/>
      <c r="H74" s="8"/>
      <c r="I74" s="4"/>
      <c r="J74" s="4"/>
    </row>
    <row r="75" spans="1:10" s="2" customFormat="1" ht="15" customHeight="1" x14ac:dyDescent="0.25">
      <c r="A75" s="50">
        <v>45799</v>
      </c>
      <c r="B75" s="44">
        <v>25068</v>
      </c>
      <c r="C75" s="13" t="s">
        <v>59</v>
      </c>
      <c r="D75" s="45"/>
      <c r="E75" s="46">
        <v>426096</v>
      </c>
      <c r="F75" s="51">
        <f t="shared" si="1"/>
        <v>48498284.840000018</v>
      </c>
      <c r="G75" s="7"/>
      <c r="H75" s="8"/>
      <c r="I75" s="4"/>
      <c r="J75" s="4"/>
    </row>
    <row r="76" spans="1:10" s="2" customFormat="1" x14ac:dyDescent="0.25">
      <c r="A76" s="50">
        <v>45800</v>
      </c>
      <c r="B76" s="44">
        <v>1</v>
      </c>
      <c r="C76" s="13" t="s">
        <v>10</v>
      </c>
      <c r="D76" s="45"/>
      <c r="E76" s="46">
        <v>1769.26</v>
      </c>
      <c r="F76" s="51">
        <f t="shared" si="1"/>
        <v>48496515.580000021</v>
      </c>
      <c r="G76" s="7"/>
      <c r="H76" s="8"/>
      <c r="I76" s="4"/>
      <c r="J76" s="4"/>
    </row>
    <row r="77" spans="1:10" s="2" customFormat="1" x14ac:dyDescent="0.25">
      <c r="A77" s="50">
        <v>45800</v>
      </c>
      <c r="B77" s="44">
        <v>26069</v>
      </c>
      <c r="C77" s="13" t="s">
        <v>60</v>
      </c>
      <c r="D77" s="45"/>
      <c r="E77" s="46">
        <v>7242915.25</v>
      </c>
      <c r="F77" s="51">
        <f t="shared" si="1"/>
        <v>41253600.330000021</v>
      </c>
      <c r="G77" s="7"/>
      <c r="H77" s="8"/>
      <c r="I77" s="4"/>
      <c r="J77" s="4"/>
    </row>
    <row r="78" spans="1:10" s="2" customFormat="1" x14ac:dyDescent="0.25">
      <c r="A78" s="50">
        <v>45805</v>
      </c>
      <c r="B78" s="44">
        <v>1</v>
      </c>
      <c r="C78" s="13" t="s">
        <v>10</v>
      </c>
      <c r="D78" s="45"/>
      <c r="E78" s="46">
        <v>198.97</v>
      </c>
      <c r="F78" s="51">
        <f t="shared" si="1"/>
        <v>41253401.360000022</v>
      </c>
      <c r="G78" s="7"/>
      <c r="H78" s="8"/>
      <c r="I78" s="4"/>
      <c r="J78" s="4"/>
    </row>
    <row r="79" spans="1:10" s="2" customFormat="1" x14ac:dyDescent="0.25">
      <c r="A79" s="50">
        <v>45805</v>
      </c>
      <c r="B79" s="44">
        <v>26070</v>
      </c>
      <c r="C79" s="13" t="s">
        <v>61</v>
      </c>
      <c r="D79" s="45"/>
      <c r="E79" s="46">
        <v>49875</v>
      </c>
      <c r="F79" s="51">
        <f t="shared" si="1"/>
        <v>41203526.360000022</v>
      </c>
      <c r="G79" s="7"/>
      <c r="H79" s="8"/>
      <c r="I79" s="4"/>
      <c r="J79" s="4"/>
    </row>
    <row r="80" spans="1:10" s="2" customFormat="1" x14ac:dyDescent="0.25">
      <c r="A80" s="50">
        <v>45805</v>
      </c>
      <c r="B80" s="44">
        <v>26071</v>
      </c>
      <c r="C80" s="13" t="s">
        <v>62</v>
      </c>
      <c r="D80" s="45"/>
      <c r="E80" s="46">
        <v>141363</v>
      </c>
      <c r="F80" s="51">
        <f t="shared" si="1"/>
        <v>41062163.360000022</v>
      </c>
      <c r="G80" s="7"/>
      <c r="H80" s="8"/>
      <c r="I80" s="4"/>
      <c r="J80" s="4"/>
    </row>
    <row r="81" spans="1:10" s="2" customFormat="1" x14ac:dyDescent="0.25">
      <c r="A81" s="50">
        <v>45805</v>
      </c>
      <c r="B81" s="44">
        <v>26072</v>
      </c>
      <c r="C81" s="13" t="s">
        <v>63</v>
      </c>
      <c r="D81" s="45"/>
      <c r="E81" s="46">
        <v>76614</v>
      </c>
      <c r="F81" s="51">
        <f t="shared" si="1"/>
        <v>40985549.360000022</v>
      </c>
      <c r="G81" s="7"/>
      <c r="H81" s="8"/>
      <c r="I81" s="4"/>
      <c r="J81" s="4"/>
    </row>
    <row r="82" spans="1:10" s="2" customFormat="1" x14ac:dyDescent="0.25">
      <c r="A82" s="50">
        <v>45805</v>
      </c>
      <c r="B82" s="44">
        <v>26073</v>
      </c>
      <c r="C82" s="13" t="s">
        <v>64</v>
      </c>
      <c r="D82" s="45"/>
      <c r="E82" s="46">
        <v>56500</v>
      </c>
      <c r="F82" s="51">
        <f t="shared" si="1"/>
        <v>40929049.360000022</v>
      </c>
      <c r="G82" s="7"/>
      <c r="H82" s="8"/>
      <c r="I82" s="4"/>
      <c r="J82" s="4"/>
    </row>
    <row r="83" spans="1:10" s="2" customFormat="1" x14ac:dyDescent="0.25">
      <c r="A83" s="50">
        <v>45805</v>
      </c>
      <c r="B83" s="44">
        <v>26074</v>
      </c>
      <c r="C83" s="13" t="s">
        <v>65</v>
      </c>
      <c r="D83" s="45"/>
      <c r="E83" s="46">
        <v>348447.46</v>
      </c>
      <c r="F83" s="51">
        <f t="shared" si="1"/>
        <v>40580601.900000021</v>
      </c>
      <c r="G83" s="7"/>
      <c r="H83" s="8"/>
      <c r="I83" s="4"/>
      <c r="J83" s="4"/>
    </row>
    <row r="84" spans="1:10" s="2" customFormat="1" x14ac:dyDescent="0.25">
      <c r="A84" s="50">
        <v>45805</v>
      </c>
      <c r="B84" s="44">
        <v>26075</v>
      </c>
      <c r="C84" s="13" t="s">
        <v>66</v>
      </c>
      <c r="D84" s="45"/>
      <c r="E84" s="46">
        <v>215200</v>
      </c>
      <c r="F84" s="51">
        <f t="shared" si="1"/>
        <v>40365401.900000021</v>
      </c>
      <c r="G84" s="7"/>
      <c r="H84" s="8"/>
      <c r="I84" s="4"/>
      <c r="J84" s="4"/>
    </row>
    <row r="85" spans="1:10" s="2" customFormat="1" x14ac:dyDescent="0.25">
      <c r="A85" s="50">
        <v>45805</v>
      </c>
      <c r="B85" s="44">
        <v>26076</v>
      </c>
      <c r="C85" s="13" t="s">
        <v>67</v>
      </c>
      <c r="D85" s="45"/>
      <c r="E85" s="46">
        <v>27000</v>
      </c>
      <c r="F85" s="51">
        <f t="shared" si="1"/>
        <v>40338401.900000021</v>
      </c>
      <c r="G85" s="7"/>
      <c r="H85" s="8"/>
      <c r="I85" s="4"/>
      <c r="J85" s="4"/>
    </row>
    <row r="86" spans="1:10" s="2" customFormat="1" x14ac:dyDescent="0.25">
      <c r="A86" s="50">
        <v>45805</v>
      </c>
      <c r="B86" s="44">
        <v>26077</v>
      </c>
      <c r="C86" s="13" t="s">
        <v>68</v>
      </c>
      <c r="D86" s="45"/>
      <c r="E86" s="46">
        <v>316119.53000000003</v>
      </c>
      <c r="F86" s="51">
        <f t="shared" si="1"/>
        <v>40022282.37000002</v>
      </c>
      <c r="G86" s="7"/>
      <c r="H86" s="8"/>
      <c r="I86" s="4"/>
      <c r="J86" s="4"/>
    </row>
    <row r="87" spans="1:10" s="2" customFormat="1" x14ac:dyDescent="0.25">
      <c r="A87" s="50">
        <v>45805</v>
      </c>
      <c r="B87" s="44">
        <v>26078</v>
      </c>
      <c r="C87" s="13" t="s">
        <v>69</v>
      </c>
      <c r="D87" s="45"/>
      <c r="E87" s="46">
        <v>3936668.12</v>
      </c>
      <c r="F87" s="51">
        <f t="shared" si="1"/>
        <v>36085614.250000022</v>
      </c>
      <c r="G87" s="7"/>
      <c r="H87" s="8"/>
      <c r="I87" s="4"/>
      <c r="J87" s="4"/>
    </row>
    <row r="88" spans="1:10" s="2" customFormat="1" x14ac:dyDescent="0.25">
      <c r="A88" s="50">
        <v>45805</v>
      </c>
      <c r="B88" s="44">
        <v>26079</v>
      </c>
      <c r="C88" s="13" t="s">
        <v>69</v>
      </c>
      <c r="D88" s="45"/>
      <c r="E88" s="46">
        <v>297404.56</v>
      </c>
      <c r="F88" s="51">
        <f t="shared" si="1"/>
        <v>35788209.69000002</v>
      </c>
      <c r="G88" s="7"/>
      <c r="H88" s="8"/>
      <c r="I88" s="4"/>
      <c r="J88" s="4"/>
    </row>
    <row r="89" spans="1:10" s="2" customFormat="1" x14ac:dyDescent="0.25">
      <c r="A89" s="50">
        <v>45806</v>
      </c>
      <c r="B89" s="44">
        <v>1</v>
      </c>
      <c r="C89" s="13" t="s">
        <v>10</v>
      </c>
      <c r="D89" s="45"/>
      <c r="E89" s="46">
        <v>2365.14</v>
      </c>
      <c r="F89" s="51">
        <f t="shared" si="1"/>
        <v>35785844.550000019</v>
      </c>
      <c r="G89" s="7"/>
      <c r="H89" s="8"/>
      <c r="I89" s="4"/>
      <c r="J89" s="4"/>
    </row>
    <row r="90" spans="1:10" s="2" customFormat="1" x14ac:dyDescent="0.25">
      <c r="A90" s="50">
        <v>45807</v>
      </c>
      <c r="B90" s="44">
        <v>1</v>
      </c>
      <c r="C90" s="13" t="s">
        <v>10</v>
      </c>
      <c r="D90" s="45"/>
      <c r="E90" s="46">
        <v>11185.7</v>
      </c>
      <c r="F90" s="51">
        <f t="shared" si="1"/>
        <v>35774658.850000016</v>
      </c>
      <c r="G90" s="7"/>
      <c r="H90" s="8"/>
      <c r="I90" s="4"/>
      <c r="J90" s="4"/>
    </row>
    <row r="91" spans="1:10" s="2" customFormat="1" x14ac:dyDescent="0.25">
      <c r="A91" s="50">
        <v>45807</v>
      </c>
      <c r="B91" s="44">
        <v>1</v>
      </c>
      <c r="C91" s="13" t="s">
        <v>70</v>
      </c>
      <c r="D91" s="45"/>
      <c r="E91" s="46">
        <v>4115185.55</v>
      </c>
      <c r="F91" s="51">
        <f t="shared" si="1"/>
        <v>31659473.300000016</v>
      </c>
      <c r="G91" s="7"/>
      <c r="H91" s="8"/>
      <c r="I91" s="4"/>
      <c r="J91" s="4"/>
    </row>
    <row r="92" spans="1:10" s="2" customFormat="1" x14ac:dyDescent="0.25">
      <c r="A92" s="50">
        <v>45807</v>
      </c>
      <c r="B92" s="44">
        <v>1</v>
      </c>
      <c r="C92" s="13" t="s">
        <v>71</v>
      </c>
      <c r="D92" s="45"/>
      <c r="E92" s="46">
        <v>80</v>
      </c>
      <c r="F92" s="51">
        <f t="shared" si="1"/>
        <v>31659393.300000016</v>
      </c>
      <c r="G92" s="7"/>
      <c r="H92" s="8"/>
      <c r="I92" s="4"/>
      <c r="J92" s="4"/>
    </row>
    <row r="93" spans="1:10" s="2" customFormat="1" x14ac:dyDescent="0.25">
      <c r="A93" s="50">
        <v>45807</v>
      </c>
      <c r="B93" s="44">
        <v>1</v>
      </c>
      <c r="C93" s="13" t="s">
        <v>72</v>
      </c>
      <c r="D93" s="45"/>
      <c r="E93" s="46">
        <v>93000</v>
      </c>
      <c r="F93" s="51">
        <f t="shared" si="1"/>
        <v>31566393.300000016</v>
      </c>
      <c r="G93" s="7"/>
      <c r="H93" s="8"/>
      <c r="I93" s="4"/>
      <c r="J93" s="4"/>
    </row>
    <row r="94" spans="1:10" s="2" customFormat="1" x14ac:dyDescent="0.25">
      <c r="A94" s="50">
        <v>45807</v>
      </c>
      <c r="B94" s="44">
        <v>25080</v>
      </c>
      <c r="C94" s="13" t="s">
        <v>73</v>
      </c>
      <c r="D94" s="45"/>
      <c r="E94" s="46">
        <v>31096</v>
      </c>
      <c r="F94" s="51">
        <f t="shared" si="1"/>
        <v>31535297.300000016</v>
      </c>
      <c r="G94" s="7"/>
      <c r="H94" s="8"/>
      <c r="I94" s="4"/>
      <c r="J94" s="4"/>
    </row>
    <row r="95" spans="1:10" s="2" customFormat="1" x14ac:dyDescent="0.25">
      <c r="A95" s="50">
        <v>45807</v>
      </c>
      <c r="B95" s="44">
        <v>25081</v>
      </c>
      <c r="C95" s="13" t="s">
        <v>74</v>
      </c>
      <c r="D95" s="45"/>
      <c r="E95" s="46">
        <v>3000</v>
      </c>
      <c r="F95" s="51">
        <f t="shared" si="1"/>
        <v>31532297.300000016</v>
      </c>
      <c r="I95" s="4"/>
      <c r="J95" s="4"/>
    </row>
    <row r="96" spans="1:10" s="2" customFormat="1" x14ac:dyDescent="0.25">
      <c r="A96" s="50">
        <v>45807</v>
      </c>
      <c r="B96" s="44">
        <v>25082</v>
      </c>
      <c r="C96" s="13" t="s">
        <v>75</v>
      </c>
      <c r="D96" s="45"/>
      <c r="E96" s="46">
        <v>13560</v>
      </c>
      <c r="F96" s="51">
        <f t="shared" si="1"/>
        <v>31518737.300000016</v>
      </c>
      <c r="I96" s="4"/>
      <c r="J96" s="4"/>
    </row>
    <row r="97" spans="1:10" s="2" customFormat="1" x14ac:dyDescent="0.25">
      <c r="A97" s="50">
        <v>45807</v>
      </c>
      <c r="B97" s="44">
        <v>25083</v>
      </c>
      <c r="C97" s="13" t="s">
        <v>76</v>
      </c>
      <c r="D97" s="45"/>
      <c r="E97" s="46">
        <v>40500</v>
      </c>
      <c r="F97" s="51">
        <f t="shared" si="1"/>
        <v>31478237.300000016</v>
      </c>
      <c r="I97" s="4"/>
      <c r="J97" s="4"/>
    </row>
    <row r="98" spans="1:10" s="2" customFormat="1" x14ac:dyDescent="0.25">
      <c r="A98" s="50">
        <v>45807</v>
      </c>
      <c r="B98" s="44">
        <v>25084</v>
      </c>
      <c r="C98" s="13" t="s">
        <v>77</v>
      </c>
      <c r="D98" s="45"/>
      <c r="E98" s="46">
        <v>30000</v>
      </c>
      <c r="F98" s="51">
        <f t="shared" si="1"/>
        <v>31448237.300000016</v>
      </c>
      <c r="I98" s="4"/>
      <c r="J98" s="4"/>
    </row>
    <row r="99" spans="1:10" s="2" customFormat="1" x14ac:dyDescent="0.25">
      <c r="A99" s="50">
        <v>45807</v>
      </c>
      <c r="B99" s="44">
        <v>25085</v>
      </c>
      <c r="C99" s="13" t="s">
        <v>78</v>
      </c>
      <c r="D99" s="45"/>
      <c r="E99" s="46">
        <v>417633.9</v>
      </c>
      <c r="F99" s="51">
        <f t="shared" si="1"/>
        <v>31030603.400000017</v>
      </c>
      <c r="I99" s="4"/>
      <c r="J99" s="4"/>
    </row>
    <row r="100" spans="1:10" s="2" customFormat="1" x14ac:dyDescent="0.25">
      <c r="A100" s="50">
        <v>45807</v>
      </c>
      <c r="B100" s="44">
        <v>25086</v>
      </c>
      <c r="C100" s="13" t="s">
        <v>79</v>
      </c>
      <c r="D100" s="45"/>
      <c r="E100" s="46">
        <v>132620</v>
      </c>
      <c r="F100" s="51">
        <f t="shared" si="1"/>
        <v>30897983.400000017</v>
      </c>
      <c r="G100" s="14"/>
      <c r="I100" s="4"/>
      <c r="J100" s="4"/>
    </row>
    <row r="101" spans="1:10" s="2" customFormat="1" x14ac:dyDescent="0.25">
      <c r="A101" s="50">
        <v>45807</v>
      </c>
      <c r="B101" s="44">
        <v>25087</v>
      </c>
      <c r="C101" s="13" t="s">
        <v>80</v>
      </c>
      <c r="D101" s="45"/>
      <c r="E101" s="46">
        <v>97117.5</v>
      </c>
      <c r="F101" s="51">
        <f t="shared" si="1"/>
        <v>30800865.900000017</v>
      </c>
      <c r="I101" s="4"/>
      <c r="J101" s="4"/>
    </row>
    <row r="102" spans="1:10" s="2" customFormat="1" x14ac:dyDescent="0.25">
      <c r="A102" s="50">
        <v>45807</v>
      </c>
      <c r="B102" s="44">
        <v>25088</v>
      </c>
      <c r="C102" s="13" t="s">
        <v>81</v>
      </c>
      <c r="D102" s="45"/>
      <c r="E102" s="46">
        <v>145821.1</v>
      </c>
      <c r="F102" s="51">
        <f t="shared" si="1"/>
        <v>30655044.800000016</v>
      </c>
      <c r="I102" s="4"/>
      <c r="J102" s="4"/>
    </row>
    <row r="103" spans="1:10" s="2" customFormat="1" x14ac:dyDescent="0.25">
      <c r="A103" s="50">
        <v>45807</v>
      </c>
      <c r="B103" s="44">
        <v>25089</v>
      </c>
      <c r="C103" s="13" t="s">
        <v>82</v>
      </c>
      <c r="D103" s="45"/>
      <c r="E103" s="46">
        <v>12540</v>
      </c>
      <c r="F103" s="51">
        <f t="shared" si="1"/>
        <v>30642504.800000016</v>
      </c>
      <c r="I103" s="4"/>
      <c r="J103" s="4"/>
    </row>
    <row r="104" spans="1:10" s="2" customFormat="1" x14ac:dyDescent="0.25">
      <c r="A104" s="50">
        <v>45807</v>
      </c>
      <c r="B104" s="44">
        <v>1</v>
      </c>
      <c r="C104" s="13" t="s">
        <v>83</v>
      </c>
      <c r="D104" s="45"/>
      <c r="E104" s="46">
        <v>175</v>
      </c>
      <c r="F104" s="51">
        <f t="shared" si="1"/>
        <v>30642329.800000016</v>
      </c>
      <c r="I104" s="4"/>
      <c r="J104" s="4"/>
    </row>
    <row r="105" spans="1:10" x14ac:dyDescent="0.25">
      <c r="A105" s="22" t="s">
        <v>27</v>
      </c>
      <c r="B105" s="23"/>
      <c r="C105" s="23"/>
      <c r="D105" s="24">
        <f>SUM(D4:D104)</f>
        <v>60268548.509999998</v>
      </c>
      <c r="E105" s="24">
        <f>SUM(E4:E104)</f>
        <v>49932064.549999997</v>
      </c>
      <c r="F105" s="25"/>
    </row>
    <row r="106" spans="1:10" x14ac:dyDescent="0.25">
      <c r="A106" s="26"/>
      <c r="B106" s="52"/>
      <c r="C106" s="52"/>
      <c r="D106" s="53"/>
      <c r="E106" s="53"/>
      <c r="F106" s="27"/>
    </row>
    <row r="107" spans="1:10" x14ac:dyDescent="0.25">
      <c r="A107" s="12"/>
      <c r="B107" s="54"/>
      <c r="C107" s="54"/>
      <c r="D107" s="28"/>
      <c r="E107" s="28"/>
      <c r="F107" s="29"/>
    </row>
    <row r="108" spans="1:10" x14ac:dyDescent="0.25">
      <c r="A108" s="30"/>
      <c r="B108" s="55"/>
      <c r="C108" s="55"/>
      <c r="D108" s="55"/>
      <c r="E108" s="55"/>
      <c r="F108" s="29"/>
    </row>
    <row r="109" spans="1:10" x14ac:dyDescent="0.25">
      <c r="A109" s="30"/>
      <c r="B109" s="55"/>
      <c r="C109" s="55"/>
      <c r="D109" s="55"/>
      <c r="E109" s="55"/>
      <c r="F109" s="29"/>
    </row>
    <row r="110" spans="1:10" x14ac:dyDescent="0.25">
      <c r="A110" s="31" t="s">
        <v>84</v>
      </c>
      <c r="B110" s="56"/>
      <c r="C110" s="57"/>
      <c r="D110" s="28"/>
      <c r="E110" s="56" t="s">
        <v>85</v>
      </c>
      <c r="F110" s="32"/>
    </row>
    <row r="111" spans="1:10" ht="16.5" thickBot="1" x14ac:dyDescent="0.3">
      <c r="A111" s="33" t="s">
        <v>86</v>
      </c>
      <c r="B111" s="34"/>
      <c r="C111" s="35"/>
      <c r="D111" s="36"/>
      <c r="E111" s="34" t="s">
        <v>87</v>
      </c>
      <c r="F111" s="37"/>
    </row>
    <row r="112" spans="1:10" x14ac:dyDescent="0.25">
      <c r="B112" s="7"/>
      <c r="C112" s="21"/>
      <c r="E112" s="18"/>
      <c r="F112" s="4"/>
    </row>
    <row r="113" spans="1:6" s="16" customFormat="1" x14ac:dyDescent="0.25">
      <c r="A113" s="17"/>
      <c r="B113" s="15"/>
      <c r="C113" s="21"/>
      <c r="D113" s="18"/>
      <c r="E113" s="18"/>
      <c r="F113" s="4"/>
    </row>
    <row r="114" spans="1:6" s="16" customFormat="1" x14ac:dyDescent="0.25">
      <c r="A114" s="17"/>
      <c r="B114" s="15"/>
      <c r="C114" s="21"/>
      <c r="D114" s="18"/>
      <c r="E114" s="18"/>
      <c r="F114" s="4"/>
    </row>
    <row r="115" spans="1:6" s="16" customFormat="1" x14ac:dyDescent="0.25">
      <c r="A115" s="17"/>
      <c r="B115" s="15"/>
      <c r="C115" s="19"/>
      <c r="D115" s="18"/>
      <c r="E115" s="20"/>
      <c r="F115" s="15"/>
    </row>
    <row r="116" spans="1:6" s="16" customFormat="1" x14ac:dyDescent="0.25">
      <c r="A116" s="17"/>
      <c r="B116" s="15"/>
      <c r="C116" s="19"/>
      <c r="D116" s="18"/>
      <c r="E116" s="20"/>
      <c r="F116" s="15"/>
    </row>
    <row r="117" spans="1:6" s="16" customFormat="1" x14ac:dyDescent="0.25">
      <c r="A117" s="17"/>
      <c r="B117" s="15"/>
      <c r="C117" s="19"/>
      <c r="D117" s="18"/>
      <c r="E117" s="20"/>
      <c r="F117" s="15"/>
    </row>
    <row r="118" spans="1:6" s="16" customFormat="1" x14ac:dyDescent="0.25">
      <c r="A118" s="17"/>
      <c r="B118" s="15"/>
      <c r="C118" s="19"/>
      <c r="D118" s="18"/>
      <c r="E118" s="20"/>
      <c r="F118" s="15"/>
    </row>
    <row r="119" spans="1:6" s="16" customFormat="1" x14ac:dyDescent="0.25">
      <c r="A119" s="17"/>
      <c r="B119" s="15"/>
      <c r="C119" s="19"/>
      <c r="D119" s="18"/>
      <c r="E119" s="20"/>
      <c r="F119" s="15"/>
    </row>
    <row r="120" spans="1:6" s="16" customFormat="1" x14ac:dyDescent="0.25">
      <c r="A120" s="17"/>
      <c r="B120" s="15"/>
      <c r="C120" s="19"/>
      <c r="D120" s="18"/>
      <c r="E120" s="20"/>
      <c r="F120" s="15"/>
    </row>
    <row r="121" spans="1:6" s="16" customFormat="1" x14ac:dyDescent="0.25">
      <c r="A121" s="17"/>
      <c r="B121" s="15"/>
      <c r="C121" s="19"/>
      <c r="D121" s="18"/>
      <c r="E121" s="20"/>
      <c r="F121" s="15"/>
    </row>
    <row r="122" spans="1:6" s="16" customFormat="1" x14ac:dyDescent="0.25">
      <c r="A122" s="17"/>
      <c r="B122" s="15"/>
      <c r="C122" s="19"/>
      <c r="D122" s="18"/>
      <c r="E122" s="20"/>
    </row>
    <row r="123" spans="1:6" s="16" customFormat="1" x14ac:dyDescent="0.25">
      <c r="A123" s="17"/>
      <c r="B123" s="15"/>
      <c r="C123" s="19"/>
      <c r="D123" s="18"/>
      <c r="E123" s="20"/>
    </row>
    <row r="124" spans="1:6" s="16" customFormat="1" x14ac:dyDescent="0.25">
      <c r="A124" s="17"/>
      <c r="B124" s="15"/>
      <c r="C124" s="19"/>
      <c r="D124" s="18"/>
      <c r="E124" s="20"/>
    </row>
    <row r="125" spans="1:6" s="16" customFormat="1" x14ac:dyDescent="0.25">
      <c r="A125" s="17"/>
      <c r="B125" s="15"/>
      <c r="C125" s="19"/>
      <c r="D125" s="18"/>
      <c r="E125" s="20"/>
    </row>
    <row r="126" spans="1:6" s="16" customFormat="1" x14ac:dyDescent="0.25">
      <c r="A126" s="17"/>
      <c r="B126" s="15"/>
      <c r="C126" s="19"/>
      <c r="D126" s="18"/>
      <c r="E126" s="20"/>
    </row>
    <row r="127" spans="1:6" s="16" customFormat="1" x14ac:dyDescent="0.25">
      <c r="A127" s="17"/>
      <c r="B127" s="15"/>
      <c r="C127" s="19"/>
      <c r="D127" s="18"/>
      <c r="E127" s="20"/>
    </row>
    <row r="128" spans="1:6" s="16" customFormat="1" x14ac:dyDescent="0.25">
      <c r="A128" s="17"/>
      <c r="B128" s="15"/>
      <c r="C128" s="19"/>
      <c r="D128" s="18"/>
      <c r="E128" s="20"/>
    </row>
    <row r="129" spans="1:10" x14ac:dyDescent="0.25">
      <c r="F129" s="16"/>
    </row>
    <row r="130" spans="1:10" x14ac:dyDescent="0.25">
      <c r="F130" s="16"/>
    </row>
    <row r="131" spans="1:10" s="2" customFormat="1" x14ac:dyDescent="0.25">
      <c r="A131" s="17"/>
      <c r="B131" s="15"/>
      <c r="C131" s="19"/>
      <c r="D131" s="18"/>
      <c r="E131" s="20"/>
      <c r="F131" s="16"/>
      <c r="I131" s="4"/>
      <c r="J131" s="4"/>
    </row>
    <row r="132" spans="1:10" s="2" customFormat="1" x14ac:dyDescent="0.25">
      <c r="A132" s="17"/>
      <c r="B132" s="15"/>
      <c r="C132" s="19"/>
      <c r="D132" s="18"/>
      <c r="E132" s="20"/>
      <c r="F132" s="16"/>
      <c r="I132" s="4"/>
      <c r="J132" s="4"/>
    </row>
    <row r="133" spans="1:10" s="2" customFormat="1" x14ac:dyDescent="0.25">
      <c r="A133" s="17"/>
      <c r="B133" s="15"/>
      <c r="C133" s="19"/>
      <c r="D133" s="18"/>
      <c r="E133" s="20"/>
      <c r="F133" s="16"/>
      <c r="I133" s="4"/>
      <c r="J133" s="4"/>
    </row>
    <row r="134" spans="1:10" s="2" customFormat="1" x14ac:dyDescent="0.25">
      <c r="A134" s="17"/>
      <c r="B134" s="15"/>
      <c r="C134" s="19"/>
      <c r="D134" s="18"/>
      <c r="E134" s="20"/>
      <c r="F134" s="16"/>
      <c r="I134" s="4"/>
      <c r="J134" s="4"/>
    </row>
    <row r="135" spans="1:10" s="2" customFormat="1" x14ac:dyDescent="0.25">
      <c r="A135" s="17"/>
      <c r="B135" s="15"/>
      <c r="C135" s="19"/>
      <c r="D135" s="18"/>
      <c r="E135" s="20"/>
      <c r="F135" s="16"/>
      <c r="I135" s="4"/>
      <c r="J135" s="4"/>
    </row>
    <row r="136" spans="1:10" s="2" customFormat="1" x14ac:dyDescent="0.25">
      <c r="A136" s="17"/>
      <c r="B136" s="15"/>
      <c r="C136" s="19"/>
      <c r="D136" s="18"/>
      <c r="E136" s="20"/>
      <c r="F136" s="16"/>
      <c r="I136" s="4"/>
      <c r="J136" s="4"/>
    </row>
    <row r="137" spans="1:10" s="2" customFormat="1" x14ac:dyDescent="0.25">
      <c r="A137" s="17"/>
      <c r="B137" s="15"/>
      <c r="C137" s="19"/>
      <c r="D137" s="18"/>
      <c r="E137" s="20"/>
      <c r="F137" s="16"/>
      <c r="I137" s="4"/>
      <c r="J137" s="4"/>
    </row>
    <row r="138" spans="1:10" s="2" customFormat="1" x14ac:dyDescent="0.25">
      <c r="A138" s="17"/>
      <c r="B138" s="15"/>
      <c r="C138" s="19"/>
      <c r="D138" s="18"/>
      <c r="E138" s="20"/>
      <c r="F138" s="15"/>
      <c r="I138" s="4"/>
      <c r="J138" s="4"/>
    </row>
    <row r="139" spans="1:10" s="2" customFormat="1" x14ac:dyDescent="0.25">
      <c r="A139" s="17"/>
      <c r="B139" s="15"/>
      <c r="C139" s="19"/>
      <c r="D139" s="18"/>
      <c r="E139" s="20"/>
      <c r="F139" s="15"/>
      <c r="I139" s="4"/>
      <c r="J139" s="4"/>
    </row>
    <row r="140" spans="1:10" s="2" customFormat="1" x14ac:dyDescent="0.25">
      <c r="A140" s="17"/>
      <c r="B140" s="15"/>
      <c r="C140" s="19"/>
      <c r="D140" s="18"/>
      <c r="E140" s="20"/>
      <c r="F140" s="15"/>
      <c r="I140" s="4"/>
      <c r="J140" s="4"/>
    </row>
    <row r="141" spans="1:10" s="2" customFormat="1" x14ac:dyDescent="0.25">
      <c r="A141" s="17"/>
      <c r="B141" s="15"/>
      <c r="C141" s="19"/>
      <c r="D141" s="18"/>
      <c r="E141" s="20"/>
      <c r="F141" s="15"/>
      <c r="I141" s="4"/>
      <c r="J141" s="4"/>
    </row>
    <row r="143" spans="1:10" s="2" customFormat="1" x14ac:dyDescent="0.25">
      <c r="A143" s="17"/>
      <c r="B143" s="15"/>
      <c r="C143" s="19"/>
      <c r="D143" s="18"/>
      <c r="E143" s="20"/>
      <c r="F143" s="15"/>
      <c r="I143" s="4"/>
      <c r="J143" s="4"/>
    </row>
    <row r="147" spans="1:10" s="2" customFormat="1" x14ac:dyDescent="0.25">
      <c r="A147" s="17"/>
      <c r="B147" s="15"/>
      <c r="C147" s="19"/>
      <c r="D147" s="18"/>
      <c r="E147" s="20"/>
      <c r="F147" s="15"/>
      <c r="I147" s="4"/>
      <c r="J147" s="4"/>
    </row>
    <row r="161" spans="1:6" s="16" customFormat="1" x14ac:dyDescent="0.25">
      <c r="A161" s="17"/>
      <c r="B161" s="15"/>
      <c r="C161" s="19"/>
      <c r="D161" s="18"/>
      <c r="E161" s="20"/>
      <c r="F161" s="15"/>
    </row>
    <row r="162" spans="1:6" s="16" customFormat="1" x14ac:dyDescent="0.25">
      <c r="A162" s="17"/>
      <c r="B162" s="15"/>
      <c r="C162" s="19"/>
      <c r="D162" s="18"/>
      <c r="E162" s="20"/>
      <c r="F162" s="15"/>
    </row>
    <row r="163" spans="1:6" s="16" customFormat="1" x14ac:dyDescent="0.25">
      <c r="A163" s="17"/>
      <c r="B163" s="15"/>
      <c r="C163" s="19"/>
      <c r="D163" s="18"/>
      <c r="E163" s="20"/>
      <c r="F163" s="15"/>
    </row>
    <row r="164" spans="1:6" s="16" customFormat="1" x14ac:dyDescent="0.25">
      <c r="A164" s="17"/>
      <c r="B164" s="15"/>
      <c r="C164" s="19"/>
      <c r="D164" s="18"/>
      <c r="E164" s="20"/>
      <c r="F164" s="15"/>
    </row>
    <row r="165" spans="1:6" s="16" customFormat="1" x14ac:dyDescent="0.25">
      <c r="A165" s="17"/>
      <c r="B165" s="15"/>
      <c r="C165" s="19"/>
      <c r="D165" s="18"/>
      <c r="E165" s="20"/>
      <c r="F165" s="15"/>
    </row>
    <row r="166" spans="1:6" s="16" customFormat="1" x14ac:dyDescent="0.25">
      <c r="A166" s="17"/>
      <c r="B166" s="15"/>
      <c r="C166" s="19"/>
      <c r="D166" s="18"/>
      <c r="E166" s="20"/>
      <c r="F166" s="15"/>
    </row>
    <row r="167" spans="1:6" s="16" customFormat="1" x14ac:dyDescent="0.25">
      <c r="A167" s="17"/>
      <c r="B167" s="15"/>
      <c r="C167" s="19"/>
      <c r="D167" s="18"/>
      <c r="E167" s="20"/>
      <c r="F167" s="15"/>
    </row>
    <row r="168" spans="1:6" s="16" customFormat="1" x14ac:dyDescent="0.25">
      <c r="A168" s="17"/>
      <c r="B168" s="15"/>
      <c r="C168" s="19"/>
      <c r="D168" s="18"/>
      <c r="E168" s="20"/>
      <c r="F168" s="15"/>
    </row>
    <row r="169" spans="1:6" s="16" customFormat="1" x14ac:dyDescent="0.25">
      <c r="A169" s="17"/>
      <c r="B169" s="15"/>
      <c r="C169" s="19"/>
      <c r="D169" s="18"/>
      <c r="E169" s="20"/>
      <c r="F169" s="15"/>
    </row>
    <row r="170" spans="1:6" s="16" customFormat="1" x14ac:dyDescent="0.25">
      <c r="A170" s="17"/>
      <c r="B170" s="15"/>
      <c r="C170" s="19"/>
      <c r="D170" s="18"/>
      <c r="E170" s="20"/>
      <c r="F170" s="15"/>
    </row>
    <row r="171" spans="1:6" s="16" customFormat="1" x14ac:dyDescent="0.25">
      <c r="A171" s="17"/>
      <c r="B171" s="15"/>
      <c r="C171" s="19"/>
      <c r="D171" s="18"/>
      <c r="E171" s="20"/>
      <c r="F171" s="15"/>
    </row>
    <row r="172" spans="1:6" s="16" customFormat="1" x14ac:dyDescent="0.25">
      <c r="A172" s="17"/>
      <c r="B172" s="15"/>
      <c r="C172" s="19"/>
      <c r="D172" s="18"/>
      <c r="E172" s="20"/>
      <c r="F172" s="15"/>
    </row>
    <row r="173" spans="1:6" s="16" customFormat="1" x14ac:dyDescent="0.25">
      <c r="A173" s="17"/>
      <c r="B173" s="15"/>
      <c r="C173" s="19"/>
      <c r="D173" s="18"/>
      <c r="E173" s="20"/>
      <c r="F173" s="15"/>
    </row>
    <row r="174" spans="1:6" s="16" customFormat="1" x14ac:dyDescent="0.25">
      <c r="A174" s="17"/>
      <c r="B174" s="15"/>
      <c r="C174" s="19"/>
      <c r="D174" s="18"/>
      <c r="E174" s="20"/>
      <c r="F174" s="15"/>
    </row>
    <row r="175" spans="1:6" s="16" customFormat="1" x14ac:dyDescent="0.25">
      <c r="A175" s="17"/>
      <c r="B175" s="15"/>
      <c r="C175" s="19"/>
      <c r="D175" s="18"/>
      <c r="E175" s="20"/>
      <c r="F175" s="15"/>
    </row>
    <row r="176" spans="1:6" s="16" customFormat="1" x14ac:dyDescent="0.25">
      <c r="A176" s="17"/>
      <c r="B176" s="15"/>
      <c r="C176" s="19"/>
      <c r="D176" s="18"/>
      <c r="E176" s="20"/>
      <c r="F176" s="15"/>
    </row>
    <row r="177" spans="1:6" s="16" customFormat="1" x14ac:dyDescent="0.25">
      <c r="A177" s="17"/>
      <c r="B177" s="15"/>
      <c r="C177" s="19"/>
      <c r="D177" s="18"/>
      <c r="E177" s="20"/>
      <c r="F177" s="15"/>
    </row>
    <row r="178" spans="1:6" s="16" customFormat="1" x14ac:dyDescent="0.25">
      <c r="A178" s="17"/>
      <c r="B178" s="15"/>
      <c r="C178" s="19"/>
      <c r="D178" s="18"/>
      <c r="E178" s="20"/>
      <c r="F178" s="15"/>
    </row>
    <row r="179" spans="1:6" s="16" customFormat="1" x14ac:dyDescent="0.25">
      <c r="A179" s="17"/>
      <c r="B179" s="15"/>
      <c r="C179" s="19"/>
      <c r="D179" s="18"/>
      <c r="E179" s="20"/>
      <c r="F179" s="15"/>
    </row>
    <row r="180" spans="1:6" s="16" customFormat="1" x14ac:dyDescent="0.25">
      <c r="A180" s="17"/>
      <c r="B180" s="15"/>
      <c r="C180" s="19"/>
      <c r="D180" s="18"/>
      <c r="E180" s="20"/>
      <c r="F180" s="15"/>
    </row>
    <row r="181" spans="1:6" s="16" customFormat="1" x14ac:dyDescent="0.25">
      <c r="A181" s="17"/>
      <c r="B181" s="15"/>
      <c r="C181" s="19"/>
      <c r="D181" s="18"/>
      <c r="E181" s="20"/>
      <c r="F181" s="15"/>
    </row>
    <row r="182" spans="1:6" s="16" customFormat="1" x14ac:dyDescent="0.25">
      <c r="A182" s="17"/>
      <c r="B182" s="15"/>
      <c r="C182" s="19"/>
      <c r="D182" s="18"/>
      <c r="E182" s="20"/>
      <c r="F182" s="15"/>
    </row>
    <row r="183" spans="1:6" s="16" customFormat="1" x14ac:dyDescent="0.25">
      <c r="A183" s="17"/>
      <c r="B183" s="15"/>
      <c r="C183" s="19"/>
      <c r="D183" s="18"/>
      <c r="E183" s="20"/>
      <c r="F183" s="15"/>
    </row>
    <row r="184" spans="1:6" s="16" customFormat="1" x14ac:dyDescent="0.25">
      <c r="A184" s="17"/>
      <c r="B184" s="15"/>
      <c r="C184" s="19"/>
      <c r="D184" s="18"/>
      <c r="E184" s="20"/>
      <c r="F184" s="15"/>
    </row>
    <row r="185" spans="1:6" s="16" customFormat="1" x14ac:dyDescent="0.25">
      <c r="A185" s="17"/>
      <c r="B185" s="15"/>
      <c r="C185" s="19"/>
      <c r="D185" s="18"/>
      <c r="E185" s="20"/>
      <c r="F185" s="15"/>
    </row>
    <row r="186" spans="1:6" s="16" customFormat="1" x14ac:dyDescent="0.25">
      <c r="A186" s="17"/>
      <c r="B186" s="15"/>
      <c r="C186" s="19"/>
      <c r="D186" s="18"/>
      <c r="E186" s="20"/>
      <c r="F186" s="15"/>
    </row>
    <row r="187" spans="1:6" s="16" customFormat="1" x14ac:dyDescent="0.25">
      <c r="A187" s="17"/>
      <c r="B187" s="15"/>
      <c r="C187" s="19"/>
      <c r="D187" s="18"/>
      <c r="E187" s="20"/>
      <c r="F187" s="15"/>
    </row>
    <row r="188" spans="1:6" s="16" customFormat="1" x14ac:dyDescent="0.25">
      <c r="A188" s="17"/>
      <c r="B188" s="15"/>
      <c r="C188" s="19"/>
      <c r="D188" s="18"/>
      <c r="E188" s="20"/>
      <c r="F188" s="15"/>
    </row>
    <row r="189" spans="1:6" s="16" customFormat="1" x14ac:dyDescent="0.25">
      <c r="A189" s="17"/>
      <c r="B189" s="15"/>
      <c r="C189" s="19"/>
      <c r="D189" s="18"/>
      <c r="E189" s="20"/>
      <c r="F189" s="15"/>
    </row>
  </sheetData>
  <mergeCells count="12">
    <mergeCell ref="A6:E6"/>
    <mergeCell ref="A105:C105"/>
    <mergeCell ref="A110:B110"/>
    <mergeCell ref="E110:F110"/>
    <mergeCell ref="A111:B111"/>
    <mergeCell ref="E111:F111"/>
    <mergeCell ref="A1:F1"/>
    <mergeCell ref="G1:H1"/>
    <mergeCell ref="A2:F2"/>
    <mergeCell ref="A3:F3"/>
    <mergeCell ref="A4:F4"/>
    <mergeCell ref="A5:F5"/>
  </mergeCells>
  <pageMargins left="0.35433070866141736" right="0.15748031496062992" top="0.74803149606299213" bottom="0.74803149606299213" header="0.31496062992125984" footer="0.31496062992125984"/>
  <pageSetup scale="65" orientation="portrait" r:id="rId1"/>
  <colBreaks count="1" manualBreakCount="1">
    <brk id="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08AB99-3A0F-4C00-80EC-6E0A5474B77D}"/>
</file>

<file path=customXml/itemProps2.xml><?xml version="1.0" encoding="utf-8"?>
<ds:datastoreItem xmlns:ds="http://schemas.openxmlformats.org/officeDocument/2006/customXml" ds:itemID="{5BBA6C89-0C5B-4388-8CBE-909CF7181C7F}"/>
</file>

<file path=customXml/itemProps3.xml><?xml version="1.0" encoding="utf-8"?>
<ds:datastoreItem xmlns:ds="http://schemas.openxmlformats.org/officeDocument/2006/customXml" ds:itemID="{20697B15-DCF1-47FC-A892-F58D0C33D8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</vt:lpstr>
      <vt:lpstr>Hoja2!Área_de_impresión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Pamela Collado Jiménez</dc:creator>
  <cp:lastModifiedBy>Felicia Pamela Collado Jiménez</cp:lastModifiedBy>
  <cp:lastPrinted>2025-06-10T18:44:55Z</cp:lastPrinted>
  <dcterms:created xsi:type="dcterms:W3CDTF">2025-06-10T18:38:30Z</dcterms:created>
  <dcterms:modified xsi:type="dcterms:W3CDTF">2025-06-10T18:45:48Z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