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13_ncr:1_{10286002-CA7D-4187-8FD6-544FC073634A}" xr6:coauthVersionLast="47" xr6:coauthVersionMax="47" xr10:uidLastSave="{00000000-0000-0000-0000-000000000000}"/>
  <bookViews>
    <workbookView xWindow="28680" yWindow="-120" windowWidth="29040" windowHeight="15840" xr2:uid="{91A2EB28-948A-4C7D-865B-683AA9011AD0}"/>
  </bookViews>
  <sheets>
    <sheet name="Est. de Rendimiento Fin" sheetId="1" r:id="rId1"/>
  </sheets>
  <definedNames>
    <definedName name="_xlnm.Print_Area" localSheetId="0">'Est. de Rendimiento Fin'!$A$1:$G$56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F16" i="1"/>
  <c r="F32" i="1" s="1"/>
  <c r="D16" i="1"/>
  <c r="D32" i="1" s="1"/>
</calcChain>
</file>

<file path=xl/sharedStrings.xml><?xml version="1.0" encoding="utf-8"?>
<sst xmlns="http://schemas.openxmlformats.org/spreadsheetml/2006/main" count="23" uniqueCount="23">
  <si>
    <t>SUPERINTENDENCIA DE PENSIONES</t>
  </si>
  <si>
    <t>Estado de Rendimiento Financiero</t>
  </si>
  <si>
    <t>Del ejercicio terminado al 30 de Junio de 2025 y 2024</t>
  </si>
  <si>
    <t>(Valores en RD$)</t>
  </si>
  <si>
    <t>Ingresos (Notas 19 y 20)</t>
  </si>
  <si>
    <t>Transferencias y donaciones</t>
  </si>
  <si>
    <t>Recargos, multas y otros ingresos</t>
  </si>
  <si>
    <t>Total ingresos</t>
  </si>
  <si>
    <t>Gastos (Notas 21 y 26)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</si>
  <si>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</si>
  <si>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</si>
  <si>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</si>
  <si>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</si>
  <si>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Otros gastos</t>
  </si>
  <si>
    <t>Gastos Financieros</t>
  </si>
  <si>
    <t>Total gastos</t>
  </si>
  <si>
    <r>
      <t xml:space="preserve">Ganancia (perdida) por diferencia cambiaria </t>
    </r>
    <r>
      <rPr>
        <b/>
        <sz val="12"/>
        <color rgb="FF231F20"/>
        <rFont val="Times New Roman"/>
        <family val="1"/>
      </rPr>
      <t>(Nota 27)</t>
    </r>
  </si>
  <si>
    <t>Ganancia (perdida) por retiro de Activo</t>
  </si>
  <si>
    <t>Resultado del período (ahorro / desahorro)</t>
  </si>
  <si>
    <t>Firma del Director o Presidente</t>
  </si>
  <si>
    <t>Firma del Financiero</t>
  </si>
  <si>
    <t>Firma de la Contralora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</si>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</sst>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_ ;\(#,##0.00\)"/>
    <numFmt numFmtId="166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Aptos Narrow"/>
      <family val="2"/>
      <scheme val="minor"/>
    </font>
    <font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4" fontId="3" fillId="0" borderId="0" xfId="1" applyFont="1"/>
    <xf numFmtId="165" fontId="2" fillId="0" borderId="2" xfId="1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1" applyNumberFormat="1" applyFont="1" applyAlignment="1">
      <alignment horizontal="right"/>
    </xf>
    <xf numFmtId="165" fontId="2" fillId="0" borderId="3" xfId="1" applyNumberFormat="1" applyFont="1" applyBorder="1" applyAlignment="1">
      <alignment horizontal="right" vertical="center"/>
    </xf>
    <xf numFmtId="4" fontId="3" fillId="0" borderId="0" xfId="0" applyNumberFormat="1" applyFont="1"/>
    <xf numFmtId="166" fontId="3" fillId="0" borderId="0" xfId="0" applyNumberFormat="1" applyFont="1"/>
    <xf numFmtId="166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vertical="center" indent="5"/>
    </xf>
    <xf numFmtId="166" fontId="3" fillId="0" borderId="0" xfId="1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2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432532</xdr:colOff>
      <xdr:row>0</xdr:row>
      <xdr:rowOff>76200</xdr:rowOff>
    </xdr:from>
    <xdr:to>
      <xdr:col>1</xdr:col>
      <xdr:colOff>1523877</xdr:colOff>
      <xdr:row>4</xdr:row>
      <xdr:rowOff>10125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30C065-2EB3-4966-AAFC-E31B8ED6B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532" y="76200"/>
          <a:ext cx="1853345" cy="73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B1AF-20C1-41C6-AB8B-5BDF01AA6882}">
  <dimension ref="B3:K55"/>
  <sheetViews>
    <sheetView tabSelected="1" zoomScaleNormal="100" workbookViewId="0">
      <selection activeCell="G27" sqref="G27"/>
    </sheetView>
  </sheetViews>
  <sheetFormatPr baseColWidth="10" defaultColWidth="11.42578125" defaultRowHeight="15.75" x14ac:dyDescent="0.25"/>
  <cols>
    <col min="1" max="1" width="11.42578125" style="2"/>
    <col min="2" max="2" width="51.5703125" style="2" customWidth="1"/>
    <col min="3" max="3" width="4.5703125" style="2" customWidth="1"/>
    <col min="4" max="4" width="24.140625" style="2" bestFit="1" customWidth="1"/>
    <col min="5" max="5" width="2.28515625" style="2" customWidth="1"/>
    <col min="6" max="6" width="24.140625" style="2" bestFit="1" customWidth="1"/>
    <col min="7" max="7" width="14.7109375" style="2" bestFit="1" customWidth="1"/>
    <col min="8" max="8" width="11.42578125" style="2"/>
    <col min="9" max="10" width="14.5703125" style="2" bestFit="1" customWidth="1"/>
    <col min="11" max="16384" width="11.42578125" style="2"/>
  </cols>
  <sheetData>
    <row r="3" spans="2:11" x14ac:dyDescent="0.25">
      <c r="B3" s="26" t="s">
        <v>0</v>
      </c>
      <c r="C3" s="26"/>
      <c r="D3" s="26"/>
      <c r="E3" s="26"/>
      <c r="F3" s="26"/>
    </row>
    <row r="4" spans="2:11" x14ac:dyDescent="0.25">
      <c r="B4" s="26" t="s">
        <v>1</v>
      </c>
      <c r="C4" s="26"/>
      <c r="D4" s="26"/>
      <c r="E4" s="26"/>
      <c r="F4" s="26"/>
    </row>
    <row r="5" spans="2:11" x14ac:dyDescent="0.25">
      <c r="B5" s="26" t="s">
        <v>2</v>
      </c>
      <c r="C5" s="26"/>
      <c r="D5" s="26"/>
      <c r="E5" s="26"/>
      <c r="F5" s="26"/>
    </row>
    <row r="6" spans="2:11" x14ac:dyDescent="0.25">
      <c r="B6" s="26" t="s">
        <v>3</v>
      </c>
      <c r="C6" s="26"/>
      <c r="D6" s="26"/>
      <c r="E6" s="26"/>
      <c r="F6" s="26"/>
    </row>
    <row r="7" spans="2:11" x14ac:dyDescent="0.25">
      <c r="B7" s="1"/>
      <c r="C7" s="1"/>
      <c r="D7" s="1"/>
      <c r="E7" s="1"/>
      <c r="F7" s="1"/>
    </row>
    <row r="8" spans="2:11" x14ac:dyDescent="0.25">
      <c r="B8" s="1"/>
      <c r="C8" s="1"/>
      <c r="D8" s="1"/>
      <c r="E8" s="1"/>
      <c r="F8" s="1"/>
    </row>
    <row r="9" spans="2:11" x14ac:dyDescent="0.25">
      <c r="B9" s="1"/>
      <c r="C9" s="1"/>
      <c r="D9" s="1"/>
      <c r="E9" s="1"/>
      <c r="F9" s="1"/>
    </row>
    <row r="10" spans="2:11" ht="16.5" thickBot="1" x14ac:dyDescent="0.3">
      <c r="B10" s="3"/>
      <c r="C10" s="3"/>
      <c r="D10" s="3"/>
      <c r="E10" s="3"/>
      <c r="F10" s="3"/>
    </row>
    <row r="11" spans="2:11" x14ac:dyDescent="0.25">
      <c r="B11" s="1"/>
      <c r="C11" s="1"/>
      <c r="D11" s="1"/>
      <c r="E11" s="1"/>
      <c r="F11" s="1"/>
    </row>
    <row r="12" spans="2:11" ht="16.5" thickBot="1" x14ac:dyDescent="0.3">
      <c r="D12" s="3">
        <v>2025</v>
      </c>
      <c r="E12" s="1"/>
      <c r="F12" s="3">
        <v>2024</v>
      </c>
    </row>
    <row r="13" spans="2:11" x14ac:dyDescent="0.25">
      <c r="B13" s="4" t="s">
        <v>4</v>
      </c>
      <c r="C13" s="4"/>
    </row>
    <row r="14" spans="2:11" x14ac:dyDescent="0.25">
      <c r="B14" s="5" t="s">
        <v>5</v>
      </c>
      <c r="C14" s="5"/>
      <c r="D14" s="6">
        <v>353764746.35000002</v>
      </c>
      <c r="E14" s="6"/>
      <c r="F14" s="6">
        <v>325633545.37</v>
      </c>
      <c r="I14" s="7"/>
      <c r="J14" s="7"/>
      <c r="K14" s="7"/>
    </row>
    <row r="15" spans="2:11" x14ac:dyDescent="0.25">
      <c r="B15" s="5" t="s">
        <v>6</v>
      </c>
      <c r="C15" s="5"/>
      <c r="D15" s="6">
        <v>7621456.54</v>
      </c>
      <c r="E15" s="6"/>
      <c r="F15" s="6">
        <v>7833405.7999999998</v>
      </c>
      <c r="I15" s="7"/>
      <c r="J15" s="7"/>
      <c r="K15" s="7"/>
    </row>
    <row r="16" spans="2:11" ht="16.5" thickBot="1" x14ac:dyDescent="0.3">
      <c r="B16" s="4" t="s">
        <v>7</v>
      </c>
      <c r="C16" s="4"/>
      <c r="D16" s="8">
        <f>SUM(D14:D15)</f>
        <v>361386202.89000005</v>
      </c>
      <c r="E16" s="9"/>
      <c r="F16" s="8">
        <f>SUM(F14:F15)</f>
        <v>333466951.17000002</v>
      </c>
      <c r="I16" s="7"/>
      <c r="J16" s="7"/>
      <c r="K16" s="7"/>
    </row>
    <row r="17" spans="2:11" x14ac:dyDescent="0.25">
      <c r="B17" s="4"/>
      <c r="C17" s="4"/>
      <c r="D17" s="9"/>
      <c r="E17" s="9"/>
      <c r="F17" s="9"/>
      <c r="I17" s="7"/>
      <c r="J17" s="7"/>
      <c r="K17" s="7"/>
    </row>
    <row r="18" spans="2:11" x14ac:dyDescent="0.25">
      <c r="B18" s="10"/>
      <c r="C18" s="10"/>
      <c r="D18" s="11"/>
      <c r="E18" s="11"/>
      <c r="F18" s="11"/>
      <c r="I18" s="7"/>
      <c r="J18" s="7"/>
      <c r="K18" s="7"/>
    </row>
    <row r="19" spans="2:11" x14ac:dyDescent="0.25">
      <c r="B19" s="4" t="s">
        <v>8</v>
      </c>
      <c r="C19" s="4"/>
      <c r="D19" s="11"/>
      <c r="E19" s="11"/>
      <c r="F19" s="11"/>
    </row>
    <row r="20" spans="2:11" x14ac:dyDescent="0.25">
      <c r="B20" s="5" t="s">
        <v>9</v>
      </c>
      <c r="C20" s="5"/>
      <c r="D20" s="6">
        <v>-271237426.14999998</v>
      </c>
      <c r="E20" s="6"/>
      <c r="F20" s="6">
        <v>-209931537.05000001</v>
      </c>
    </row>
    <row r="21" spans="2:11" x14ac:dyDescent="0.25">
      <c r="B21" s="5" t="s">
        <v>10</v>
      </c>
      <c r="C21" s="5"/>
      <c r="D21" s="6">
        <v>-3192990.61</v>
      </c>
      <c r="E21" s="6"/>
      <c r="F21" s="6">
        <v>-1384327.5</v>
      </c>
    </row>
    <row r="22" spans="2:11" x14ac:dyDescent="0.25">
      <c r="B22" s="5" t="s">
        <v>11</v>
      </c>
      <c r="C22" s="5"/>
      <c r="D22" s="6">
        <v>-7510357.629999999</v>
      </c>
      <c r="E22" s="6"/>
      <c r="F22" s="6">
        <v>-6052203.6100000003</v>
      </c>
    </row>
    <row r="23" spans="2:11" x14ac:dyDescent="0.25">
      <c r="B23" s="5" t="s">
        <v>12</v>
      </c>
      <c r="C23" s="5"/>
      <c r="D23" s="6">
        <v>-6499760.5499999989</v>
      </c>
      <c r="E23" s="6"/>
      <c r="F23" s="6">
        <v>-6062428.6699999999</v>
      </c>
    </row>
    <row r="24" spans="2:11" x14ac:dyDescent="0.25">
      <c r="B24" s="5" t="s">
        <v>13</v>
      </c>
      <c r="C24" s="5"/>
      <c r="D24" s="6">
        <v>-48161048.019999988</v>
      </c>
      <c r="E24" s="6"/>
      <c r="F24" s="6">
        <v>-34844589.119999997</v>
      </c>
    </row>
    <row r="25" spans="2:11" x14ac:dyDescent="0.25">
      <c r="B25" s="5" t="s">
        <v>14</v>
      </c>
      <c r="C25" s="5"/>
      <c r="D25" s="6">
        <v>0</v>
      </c>
      <c r="E25" s="6"/>
      <c r="F25" s="6">
        <v>-173321</v>
      </c>
    </row>
    <row r="26" spans="2:11" ht="16.5" thickBot="1" x14ac:dyDescent="0.3">
      <c r="B26" s="4" t="s">
        <v>15</v>
      </c>
      <c r="C26" s="4"/>
      <c r="D26" s="8">
        <f>SUM(D20:D25)</f>
        <v>-336601582.95999998</v>
      </c>
      <c r="E26" s="9"/>
      <c r="F26" s="8">
        <f>SUM(F20:F25)</f>
        <v>-258448406.95000002</v>
      </c>
    </row>
    <row r="27" spans="2:11" ht="12" customHeight="1" x14ac:dyDescent="0.25">
      <c r="B27" s="4"/>
      <c r="C27" s="4"/>
      <c r="D27" s="9"/>
      <c r="E27" s="9"/>
      <c r="F27" s="9"/>
    </row>
    <row r="28" spans="2:11" ht="6" customHeight="1" x14ac:dyDescent="0.25">
      <c r="B28" s="10"/>
      <c r="C28" s="10"/>
      <c r="D28" s="11"/>
      <c r="E28" s="11"/>
      <c r="F28" s="11"/>
    </row>
    <row r="29" spans="2:11" x14ac:dyDescent="0.25">
      <c r="B29" s="5" t="s">
        <v>16</v>
      </c>
      <c r="C29" s="5"/>
      <c r="D29" s="6">
        <v>-382203.38</v>
      </c>
      <c r="E29" s="6"/>
      <c r="F29" s="6">
        <v>-39445.589999999997</v>
      </c>
    </row>
    <row r="30" spans="2:11" x14ac:dyDescent="0.25">
      <c r="B30" s="5" t="s">
        <v>17</v>
      </c>
      <c r="C30" s="5"/>
      <c r="D30" s="11">
        <v>0</v>
      </c>
      <c r="E30" s="11"/>
      <c r="F30" s="6"/>
    </row>
    <row r="31" spans="2:11" ht="6.75" customHeight="1" x14ac:dyDescent="0.25">
      <c r="B31" s="10"/>
      <c r="C31" s="10"/>
      <c r="D31" s="11"/>
      <c r="E31" s="11"/>
      <c r="F31" s="11"/>
    </row>
    <row r="32" spans="2:11" ht="16.5" thickBot="1" x14ac:dyDescent="0.3">
      <c r="B32" s="4" t="s">
        <v>18</v>
      </c>
      <c r="C32" s="4"/>
      <c r="D32" s="12">
        <f>SUM(D16,D26,D29,D30)</f>
        <v>24402416.550000068</v>
      </c>
      <c r="E32" s="9"/>
      <c r="F32" s="12">
        <f>SUM(F16,F26,F29,F30)</f>
        <v>74979098.629999995</v>
      </c>
      <c r="G32" s="13"/>
      <c r="H32" s="14"/>
    </row>
    <row r="33" spans="2:6" ht="16.5" thickTop="1" x14ac:dyDescent="0.25">
      <c r="B33" s="10"/>
      <c r="C33" s="10"/>
      <c r="D33" s="15"/>
      <c r="E33" s="15"/>
      <c r="F33" s="15"/>
    </row>
    <row r="34" spans="2:6" x14ac:dyDescent="0.25">
      <c r="B34" s="16"/>
      <c r="C34" s="16"/>
      <c r="D34" s="17"/>
      <c r="E34" s="17"/>
      <c r="F34" s="17"/>
    </row>
    <row r="35" spans="2:6" x14ac:dyDescent="0.25">
      <c r="B35" s="16"/>
      <c r="C35" s="16"/>
      <c r="D35" s="17"/>
      <c r="E35" s="17"/>
      <c r="F35" s="17"/>
    </row>
    <row r="36" spans="2:6" x14ac:dyDescent="0.25">
      <c r="B36" s="16"/>
      <c r="C36" s="16"/>
      <c r="D36" s="17"/>
      <c r="E36" s="17"/>
      <c r="F36" s="17"/>
    </row>
    <row r="37" spans="2:6" x14ac:dyDescent="0.25">
      <c r="B37" s="5"/>
      <c r="C37" s="5"/>
      <c r="D37" s="18"/>
      <c r="E37" s="18"/>
      <c r="F37" s="18"/>
    </row>
    <row r="38" spans="2:6" x14ac:dyDescent="0.25">
      <c r="B38" s="5"/>
      <c r="C38" s="5"/>
      <c r="D38" s="18"/>
      <c r="E38" s="18"/>
      <c r="F38" s="18"/>
    </row>
    <row r="39" spans="2:6" x14ac:dyDescent="0.25">
      <c r="B39" s="19"/>
      <c r="C39" s="19"/>
      <c r="D39" s="20"/>
      <c r="E39" s="20"/>
      <c r="F39" s="20"/>
    </row>
    <row r="41" spans="2:6" ht="16.5" thickBot="1" x14ac:dyDescent="0.3">
      <c r="B41" s="21"/>
      <c r="C41" s="22"/>
      <c r="D41" s="23"/>
      <c r="E41" s="23"/>
      <c r="F41" s="23"/>
    </row>
    <row r="42" spans="2:6" x14ac:dyDescent="0.25">
      <c r="B42" s="24" t="s">
        <v>19</v>
      </c>
      <c r="C42" s="24"/>
      <c r="D42" s="27" t="s">
        <v>20</v>
      </c>
      <c r="E42" s="27"/>
      <c r="F42" s="27"/>
    </row>
    <row r="43" spans="2:6" x14ac:dyDescent="0.25">
      <c r="B43" s="22"/>
      <c r="C43" s="22"/>
    </row>
    <row r="44" spans="2:6" x14ac:dyDescent="0.25">
      <c r="B44" s="22"/>
      <c r="C44" s="22"/>
    </row>
    <row r="45" spans="2:6" x14ac:dyDescent="0.25">
      <c r="B45" s="22"/>
      <c r="C45" s="22"/>
    </row>
    <row r="46" spans="2:6" x14ac:dyDescent="0.25">
      <c r="B46" s="22"/>
      <c r="C46" s="22"/>
    </row>
    <row r="48" spans="2:6" x14ac:dyDescent="0.25">
      <c r="B48" s="22"/>
      <c r="C48" s="22"/>
    </row>
    <row r="49" spans="2:6" x14ac:dyDescent="0.25">
      <c r="B49" s="25"/>
      <c r="C49" s="25"/>
    </row>
    <row r="50" spans="2:6" ht="16.5" thickBot="1" x14ac:dyDescent="0.3">
      <c r="B50" s="23"/>
      <c r="D50" s="23"/>
      <c r="E50" s="23"/>
      <c r="F50" s="23"/>
    </row>
    <row r="51" spans="2:6" x14ac:dyDescent="0.25">
      <c r="B51" s="24" t="s">
        <v>21</v>
      </c>
      <c r="C51" s="24"/>
      <c r="D51" s="27" t="s">
        <v>22</v>
      </c>
      <c r="E51" s="27"/>
      <c r="F51" s="27"/>
    </row>
    <row r="52" spans="2:6" x14ac:dyDescent="0.25">
      <c r="B52" s="24"/>
      <c r="C52" s="24"/>
      <c r="D52" s="24"/>
      <c r="E52" s="24"/>
      <c r="F52" s="24"/>
    </row>
    <row r="55" spans="2:6" x14ac:dyDescent="0.25">
      <c r="B55" s="24"/>
      <c r="C55" s="24"/>
    </row>
  </sheetData>
  <mergeCells count="6">
    <mergeCell ref="D51:F51"/>
    <mergeCell ref="B3:F3"/>
    <mergeCell ref="B4:F4"/>
    <mergeCell ref="B5:F5"/>
    <mergeCell ref="B6:F6"/>
    <mergeCell ref="D42:F42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312839-999C-4F77-95C7-F4F122337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3BF76B-574E-4AAC-9142-C2A3A5C31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09774C-53E6-459B-B2F1-3C69665D84EA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Est. de Rendimiento Fin</vt:lpstr>
      <vt:lpstr>'Est. de Rendimiento Fin'!Área_de_impresión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Pedro Pauel Montero De Oleo</cp:lastModifiedBy>
  <dcterms:created xsi:type="dcterms:W3CDTF">2025-07-15T22:46:45Z</dcterms:created>
  <dcterms:modified xsi:type="dcterms:W3CDTF">2025-08-19T13:25:28Z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