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PAGINA WEB/2022/Noviembre 2022/"/>
    </mc:Choice>
  </mc:AlternateContent>
  <xr:revisionPtr revIDLastSave="220" documentId="11_DF71B1464F4A292850D09C0323D503024E05B04B" xr6:coauthVersionLast="47" xr6:coauthVersionMax="47" xr10:uidLastSave="{5A492499-F0D8-4C05-99F1-175F5152D91C}"/>
  <bookViews>
    <workbookView xWindow="-120" yWindow="-120" windowWidth="29040" windowHeight="15840" xr2:uid="{00000000-000D-0000-FFFF-FFFF00000000}"/>
  </bookViews>
  <sheets>
    <sheet name="FLUJO DE EFECTIVO" sheetId="1" r:id="rId1"/>
  </sheets>
  <definedNames>
    <definedName name="_xlnm.Print_Area" localSheetId="0">'FLUJO DE EFECTIVO'!$A$1:$H$64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H25" i="1" l="1"/>
  <c r="H35" i="1" l="1"/>
  <c r="H41" i="1" l="1"/>
  <c r="F35" i="1" l="1"/>
  <c r="F37" i="1" l="1"/>
  <c r="F40" i="1" s="1"/>
  <c r="F41" i="1" l="1"/>
  <c r="H37" i="1" l="1"/>
  <c r="H40" i="1" s="1"/>
  <c r="H42" i="1" l="1"/>
  <c r="F42" i="1"/>
</calcChain>
</file>

<file path=xl/sharedStrings.xml><?xml version="1.0" encoding="utf-8"?>
<sst xmlns="http://schemas.openxmlformats.org/spreadsheetml/2006/main" count="44" uniqueCount="42">
  <si>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</si>
  <si>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</si>
  <si>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</si>
  <si>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</si>
  <si>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</si>
  <si>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</si>
  <si>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</si>
  <si>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</si>
  <si>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</si>
  <si>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</si>
  <si>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</si>
  <si>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</si>
  <si>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</si>
  <si>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</si>
  <si>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</si>
  <si>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</si>
  <si>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</si>
  <si>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</si>
  <si>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</si>
  <si>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</si>
  <si>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</si>
  <si>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</si>
  <si>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</si>
  <si>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</si>
  <si>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</si>
  <si>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>Encargada de Contabilidad</t>
  </si>
  <si>
    <t>Contralor</t>
  </si>
  <si>
    <t>Juan C. Pérez</t>
  </si>
  <si>
    <t xml:space="preserve">   b) Licencia de Cómputos</t>
  </si>
  <si>
    <t xml:space="preserve">   c) Otros Equipos</t>
  </si>
  <si>
    <t>Graciela Herrera de la Rosa</t>
  </si>
  <si>
    <t xml:space="preserve">   b) Sistema de Aire Acondicionado</t>
  </si>
  <si>
    <t xml:space="preserve">   a) Equipos de Computos</t>
  </si>
  <si>
    <t>Efectivo en Caja y Bancos al 31 de Octubre</t>
  </si>
  <si>
    <t xml:space="preserve">    j) Resultados Acumulados de Periodos Anteriores</t>
  </si>
  <si>
    <t xml:space="preserve">    i) Reserva de Capital</t>
  </si>
  <si>
    <t>SUPERINTENDENCIA DE PENSIONES
ESTADO DE FLUJO DE EFECTIVO
 AL 30 DE NOVIEMBRE 2022 Y 2021
Valores RD$</t>
  </si>
  <si>
    <t xml:space="preserve">   a)Equipos y Muebles de Oficina</t>
  </si>
  <si>
    <t xml:space="preserve">   b) Obras Construcciones y Mejoras en Proceso</t>
  </si>
  <si>
    <t>Efectivo en Caja y Bancos al 30 de Noviembre</t>
  </si>
  <si>
    <t xml:space="preserve">Francisco A. Torres </t>
  </si>
  <si>
    <t>Firmado por el Superintendente de Pensiones Francisco A. Torres, designado por el Poder Ejecutivo mediante Decreto 700-22, 
de fecha 22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</si>
</sst>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1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5" fontId="1" fillId="0" borderId="0"/>
  </cellStyleXfs>
  <cellXfs count="51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7" fillId="0" borderId="0" xfId="0" applyFont="1"/>
    <xf numFmtId="0" fontId="2" fillId="0" borderId="0" xfId="0" applyFont="1"/>
    <xf numFmtId="0" fontId="9" fillId="0" borderId="0" xfId="0" applyFont="1"/>
    <xf numFmtId="0" fontId="4" fillId="0" borderId="0" xfId="0" applyFont="1" applyAlignment="1">
      <alignment horizontal="left" indent="4"/>
    </xf>
    <xf numFmtId="0" fontId="6" fillId="0" borderId="0" xfId="0" applyFont="1"/>
    <xf numFmtId="43" fontId="8" fillId="0" borderId="0" xfId="1" applyNumberFormat="1" applyFont="1"/>
    <xf numFmtId="0" fontId="8" fillId="0" borderId="0" xfId="0" applyFont="1"/>
    <xf numFmtId="43" fontId="6" fillId="0" borderId="0" xfId="1" applyNumberFormat="1" applyFont="1"/>
    <xf numFmtId="4" fontId="3" fillId="0" borderId="0" xfId="0" applyNumberFormat="1" applyFont="1" applyAlignment="1">
      <alignment horizontal="right"/>
    </xf>
    <xf numFmtId="43" fontId="3" fillId="0" borderId="0" xfId="0" applyNumberFormat="1" applyFont="1"/>
    <xf numFmtId="43" fontId="4" fillId="0" borderId="0" xfId="0" applyNumberFormat="1" applyFont="1"/>
    <xf numFmtId="4" fontId="4" fillId="0" borderId="0" xfId="0" applyNumberFormat="1" applyFont="1"/>
    <xf numFmtId="43" fontId="3" fillId="0" borderId="2" xfId="0" applyNumberFormat="1" applyFont="1" applyBorder="1"/>
    <xf numFmtId="43" fontId="6" fillId="0" borderId="0" xfId="0" applyNumberFormat="1" applyFont="1"/>
    <xf numFmtId="164" fontId="3" fillId="0" borderId="2" xfId="0" applyNumberFormat="1" applyFont="1" applyBorder="1"/>
    <xf numFmtId="43" fontId="8" fillId="0" borderId="3" xfId="0" applyNumberFormat="1" applyFont="1" applyBorder="1"/>
    <xf numFmtId="165" fontId="2" fillId="0" borderId="0" xfId="1" applyFont="1" applyAlignment="1">
      <alignment horizontal="right"/>
    </xf>
    <xf numFmtId="0" fontId="5" fillId="0" borderId="1" xfId="0" applyFont="1" applyBorder="1" applyAlignment="1">
      <alignment horizontal="center"/>
    </xf>
    <xf numFmtId="164" fontId="9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43" fontId="8" fillId="0" borderId="0" xfId="0" applyNumberFormat="1" applyFont="1"/>
    <xf numFmtId="0" fontId="2" fillId="0" borderId="4" xfId="0" applyFont="1" applyBorder="1"/>
    <xf numFmtId="0" fontId="10" fillId="0" borderId="0" xfId="0" applyFont="1"/>
    <xf numFmtId="0" fontId="3" fillId="0" borderId="0" xfId="0" applyFont="1" applyAlignment="1">
      <alignment horizontal="center"/>
    </xf>
    <xf numFmtId="2" fontId="2" fillId="0" borderId="0" xfId="1" applyNumberFormat="1" applyFont="1"/>
    <xf numFmtId="4" fontId="4" fillId="0" borderId="0" xfId="1" applyNumberFormat="1" applyFont="1"/>
    <xf numFmtId="166" fontId="11" fillId="0" borderId="0" xfId="0" applyNumberFormat="1" applyFont="1" applyAlignment="1">
      <alignment vertical="top"/>
    </xf>
    <xf numFmtId="166" fontId="12" fillId="0" borderId="0" xfId="0" applyNumberFormat="1" applyFont="1" applyAlignment="1">
      <alignment vertical="top"/>
    </xf>
    <xf numFmtId="0" fontId="4" fillId="0" borderId="0" xfId="0" applyFont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left" indent="3"/>
    </xf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4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43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3" fontId="6" fillId="0" borderId="0" xfId="1" applyNumberFormat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3" fontId="6" fillId="0" borderId="0" xfId="1" applyNumberFormat="1" applyFont="1" applyAlignment="1">
      <alignment horizontal="left" vertical="top"/>
    </xf>
    <xf numFmtId="0" fontId="1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showWhiteSpace="0" topLeftCell="A22" zoomScale="80" zoomScaleNormal="80" workbookViewId="0">
      <selection activeCell="L54" sqref="L54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4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3" width="14.5703125" style="5" bestFit="1" customWidth="1"/>
    <col min="14" max="16384" width="11.42578125" style="5"/>
  </cols>
  <sheetData>
    <row r="1" spans="1:12" ht="71.25" customHeight="1" x14ac:dyDescent="0.25">
      <c r="A1" s="47" t="s">
        <v>36</v>
      </c>
      <c r="B1" s="48"/>
      <c r="C1" s="48"/>
      <c r="D1" s="48"/>
      <c r="E1" s="48"/>
      <c r="F1" s="48"/>
      <c r="G1" s="48"/>
      <c r="H1" s="48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5" spans="1:12" ht="16.5" thickBot="1" x14ac:dyDescent="0.3">
      <c r="A5" s="1"/>
      <c r="B5" s="1"/>
      <c r="C5" s="1"/>
      <c r="D5" s="1"/>
      <c r="E5" s="1"/>
      <c r="F5" s="21">
        <v>2022</v>
      </c>
      <c r="G5" s="1"/>
      <c r="H5" s="21">
        <v>2021</v>
      </c>
    </row>
    <row r="6" spans="1:12" ht="15.75" x14ac:dyDescent="0.25">
      <c r="A6" s="1"/>
      <c r="B6" s="1"/>
      <c r="C6" s="1"/>
      <c r="D6" s="1"/>
      <c r="E6" s="1"/>
      <c r="F6" s="1"/>
      <c r="G6" s="1"/>
      <c r="H6" s="1"/>
    </row>
    <row r="7" spans="1:12" ht="15.75" x14ac:dyDescent="0.25">
      <c r="A7" s="3" t="s">
        <v>33</v>
      </c>
      <c r="B7" s="2"/>
      <c r="C7" s="2"/>
      <c r="D7" s="2"/>
      <c r="E7" s="2"/>
      <c r="F7" s="12">
        <v>137508620.84</v>
      </c>
      <c r="G7" s="12"/>
      <c r="H7" s="12">
        <v>86582138.319999993</v>
      </c>
    </row>
    <row r="8" spans="1:12" ht="15.75" x14ac:dyDescent="0.25">
      <c r="A8" s="1"/>
      <c r="B8" s="1"/>
      <c r="C8" s="1"/>
      <c r="D8" s="1"/>
      <c r="E8" s="1"/>
      <c r="F8" s="1"/>
      <c r="G8" s="1"/>
      <c r="H8" s="1"/>
    </row>
    <row r="9" spans="1:12" ht="15.75" x14ac:dyDescent="0.25">
      <c r="A9" s="3" t="s">
        <v>0</v>
      </c>
      <c r="B9" s="2"/>
      <c r="C9" s="2"/>
      <c r="D9" s="2"/>
      <c r="E9" s="2"/>
      <c r="F9" s="13">
        <v>9902546.8200000003</v>
      </c>
      <c r="G9" s="13"/>
      <c r="H9" s="13">
        <v>7819737.1500000004</v>
      </c>
    </row>
    <row r="10" spans="1:12" ht="15.75" x14ac:dyDescent="0.25">
      <c r="A10" s="2"/>
      <c r="B10" s="2"/>
      <c r="C10" s="2"/>
      <c r="D10" s="2"/>
      <c r="E10" s="2"/>
      <c r="F10" s="14"/>
      <c r="G10" s="14"/>
      <c r="H10" s="14"/>
      <c r="J10" s="13"/>
      <c r="K10" s="22"/>
    </row>
    <row r="11" spans="1:12" ht="15.75" x14ac:dyDescent="0.25">
      <c r="A11" s="3" t="s">
        <v>1</v>
      </c>
      <c r="B11" s="2"/>
      <c r="C11" s="2"/>
      <c r="D11" s="2"/>
      <c r="E11" s="2"/>
      <c r="F11" s="14"/>
      <c r="G11" s="14"/>
      <c r="K11" s="23"/>
    </row>
    <row r="12" spans="1:12" ht="15.75" x14ac:dyDescent="0.25">
      <c r="A12" s="2" t="s">
        <v>2</v>
      </c>
      <c r="B12" s="8"/>
      <c r="C12" s="8"/>
      <c r="D12" s="8"/>
      <c r="E12" s="8"/>
      <c r="F12" s="14">
        <v>301659.40999999997</v>
      </c>
      <c r="G12" s="14"/>
      <c r="H12" s="14">
        <v>343640.07</v>
      </c>
      <c r="K12" s="23"/>
      <c r="L12" s="24"/>
    </row>
    <row r="13" spans="1:12" ht="15.75" x14ac:dyDescent="0.25">
      <c r="A13" s="2"/>
      <c r="B13" s="2"/>
      <c r="C13" s="2"/>
      <c r="D13" s="2"/>
      <c r="E13" s="2"/>
      <c r="F13" s="14"/>
      <c r="G13" s="14"/>
      <c r="H13" s="14"/>
      <c r="K13" s="23"/>
      <c r="L13" s="24"/>
    </row>
    <row r="14" spans="1:12" ht="15.75" x14ac:dyDescent="0.25">
      <c r="A14" s="3" t="s">
        <v>3</v>
      </c>
      <c r="B14" s="2"/>
      <c r="C14" s="2"/>
      <c r="D14" s="2"/>
      <c r="E14" s="2"/>
      <c r="F14" s="15"/>
      <c r="G14" s="15"/>
      <c r="H14" s="15"/>
      <c r="K14" s="23"/>
      <c r="L14" s="24"/>
    </row>
    <row r="15" spans="1:12" ht="15.75" x14ac:dyDescent="0.25">
      <c r="A15" s="2" t="s">
        <v>4</v>
      </c>
      <c r="B15" s="2"/>
      <c r="C15" s="2"/>
      <c r="D15" s="2"/>
      <c r="E15" s="2"/>
      <c r="F15" s="14">
        <v>5721.35</v>
      </c>
      <c r="G15" s="14"/>
      <c r="H15" s="14">
        <v>3543.24</v>
      </c>
      <c r="K15" s="23"/>
      <c r="L15" s="24"/>
    </row>
    <row r="16" spans="1:12" ht="15.75" x14ac:dyDescent="0.25">
      <c r="A16" s="2" t="s">
        <v>5</v>
      </c>
      <c r="B16" s="2"/>
      <c r="C16" s="2"/>
      <c r="D16" s="2"/>
      <c r="E16" s="2"/>
      <c r="F16" s="14">
        <v>111332.33</v>
      </c>
      <c r="G16" s="14"/>
      <c r="H16" s="14">
        <v>48858.34</v>
      </c>
      <c r="K16" s="23"/>
      <c r="L16" s="24"/>
    </row>
    <row r="17" spans="1:12" ht="15.75" x14ac:dyDescent="0.25">
      <c r="A17" s="2" t="s">
        <v>6</v>
      </c>
      <c r="B17" s="2"/>
      <c r="C17" s="2"/>
      <c r="D17" s="2"/>
      <c r="E17" s="2"/>
      <c r="F17" s="14">
        <v>695217.83</v>
      </c>
      <c r="G17" s="14"/>
      <c r="H17" s="14">
        <v>345165.86</v>
      </c>
      <c r="K17" s="23"/>
      <c r="L17" s="24"/>
    </row>
    <row r="18" spans="1:12" ht="15.75" x14ac:dyDescent="0.25">
      <c r="A18" s="2" t="s">
        <v>7</v>
      </c>
      <c r="B18" s="2"/>
      <c r="C18" s="2"/>
      <c r="D18" s="2"/>
      <c r="E18" s="2"/>
      <c r="F18" s="14">
        <v>49209.71</v>
      </c>
      <c r="G18" s="14"/>
      <c r="H18" s="14">
        <v>17991.46</v>
      </c>
      <c r="K18" s="23"/>
      <c r="L18" s="24"/>
    </row>
    <row r="19" spans="1:12" ht="15.75" x14ac:dyDescent="0.25">
      <c r="A19" s="2" t="s">
        <v>8</v>
      </c>
      <c r="B19" s="2"/>
      <c r="C19" s="2"/>
      <c r="D19" s="2"/>
      <c r="E19" s="2"/>
      <c r="F19" s="14">
        <v>-10011537.310000001</v>
      </c>
      <c r="G19" s="14"/>
      <c r="H19" s="14">
        <v>639041.93999999994</v>
      </c>
      <c r="K19" s="23"/>
      <c r="L19" s="24"/>
    </row>
    <row r="20" spans="1:12" ht="15.75" x14ac:dyDescent="0.25">
      <c r="A20" s="2" t="s">
        <v>9</v>
      </c>
      <c r="B20" s="2"/>
      <c r="C20" s="2"/>
      <c r="D20" s="2"/>
      <c r="E20" s="2"/>
      <c r="F20" s="14">
        <v>-4138165.38</v>
      </c>
      <c r="G20" s="14"/>
      <c r="H20" s="14">
        <v>5431171.0800000001</v>
      </c>
      <c r="K20" s="23"/>
      <c r="L20" s="24"/>
    </row>
    <row r="21" spans="1:12" ht="15.75" x14ac:dyDescent="0.25">
      <c r="A21" s="2" t="s">
        <v>10</v>
      </c>
      <c r="B21" s="2"/>
      <c r="C21" s="2"/>
      <c r="D21" s="2"/>
      <c r="E21" s="2"/>
      <c r="F21" s="14">
        <v>85093.31</v>
      </c>
      <c r="G21" s="14"/>
      <c r="H21" s="14">
        <v>-260771.94</v>
      </c>
      <c r="K21" s="23"/>
      <c r="L21" s="24"/>
    </row>
    <row r="22" spans="1:12" ht="15.75" x14ac:dyDescent="0.25">
      <c r="A22" s="2" t="s">
        <v>19</v>
      </c>
      <c r="B22" s="2"/>
      <c r="C22" s="2"/>
      <c r="D22" s="2"/>
      <c r="E22" s="2"/>
      <c r="F22" s="14">
        <v>-60265</v>
      </c>
      <c r="G22" s="14"/>
      <c r="H22" s="14">
        <v>13825</v>
      </c>
      <c r="K22" s="25"/>
    </row>
    <row r="23" spans="1:12" ht="15.75" x14ac:dyDescent="0.25">
      <c r="A23" s="2" t="s">
        <v>35</v>
      </c>
      <c r="B23" s="2"/>
      <c r="C23" s="2"/>
      <c r="D23" s="2"/>
      <c r="E23" s="2"/>
      <c r="F23" s="14">
        <v>0</v>
      </c>
      <c r="G23" s="14"/>
      <c r="H23" s="14">
        <v>9450837.6500000004</v>
      </c>
      <c r="K23" s="25"/>
    </row>
    <row r="24" spans="1:12" ht="15.75" x14ac:dyDescent="0.25">
      <c r="A24" s="2" t="s">
        <v>34</v>
      </c>
      <c r="B24" s="2"/>
      <c r="C24" s="2"/>
      <c r="D24" s="2"/>
      <c r="E24" s="2"/>
      <c r="F24" s="14">
        <v>0</v>
      </c>
      <c r="G24" s="14"/>
      <c r="H24" s="14">
        <v>-9450837.6500000004</v>
      </c>
      <c r="K24" s="25"/>
    </row>
    <row r="25" spans="1:12" ht="15.75" x14ac:dyDescent="0.25">
      <c r="A25" s="3" t="s">
        <v>11</v>
      </c>
      <c r="B25" s="3"/>
      <c r="C25" s="3"/>
      <c r="D25" s="3"/>
      <c r="E25" s="3"/>
      <c r="F25" s="16">
        <f>SUM(F11:F24)</f>
        <v>-12961733.749999998</v>
      </c>
      <c r="G25" s="13"/>
      <c r="H25" s="16">
        <f>SUM(H11:H24)</f>
        <v>6582465.0499999989</v>
      </c>
      <c r="K25" s="25"/>
    </row>
    <row r="26" spans="1:12" ht="15.75" x14ac:dyDescent="0.25">
      <c r="A26" s="2"/>
      <c r="B26" s="2"/>
      <c r="C26" s="2"/>
      <c r="D26" s="2"/>
      <c r="E26" s="2"/>
      <c r="F26" s="14"/>
      <c r="G26" s="14"/>
      <c r="H26" s="14"/>
      <c r="K26" s="25"/>
    </row>
    <row r="27" spans="1:12" ht="15.75" x14ac:dyDescent="0.25">
      <c r="A27" s="3" t="s">
        <v>12</v>
      </c>
      <c r="B27" s="2"/>
      <c r="C27" s="2"/>
      <c r="D27" s="2"/>
      <c r="E27" s="2"/>
      <c r="F27" s="14"/>
      <c r="G27" s="14"/>
      <c r="H27" s="14"/>
      <c r="K27" s="25"/>
    </row>
    <row r="28" spans="1:12" ht="15.75" hidden="1" x14ac:dyDescent="0.25">
      <c r="A28" s="2" t="s">
        <v>32</v>
      </c>
      <c r="B28" s="2"/>
      <c r="C28" s="2"/>
      <c r="D28" s="2"/>
      <c r="E28" s="2"/>
      <c r="F28" s="14">
        <v>0</v>
      </c>
      <c r="G28" s="14"/>
      <c r="H28" s="14"/>
      <c r="K28" s="25"/>
    </row>
    <row r="29" spans="1:12" ht="15.75" x14ac:dyDescent="0.25">
      <c r="A29" s="2" t="s">
        <v>37</v>
      </c>
      <c r="B29" s="2"/>
      <c r="C29" s="2"/>
      <c r="D29" s="2"/>
      <c r="E29" s="2"/>
      <c r="F29" s="14">
        <v>0</v>
      </c>
      <c r="G29" s="14"/>
      <c r="H29" s="14">
        <v>-5244.82</v>
      </c>
      <c r="K29" s="25"/>
    </row>
    <row r="30" spans="1:12" ht="15.75" hidden="1" x14ac:dyDescent="0.25">
      <c r="A30" s="2" t="s">
        <v>28</v>
      </c>
      <c r="B30" s="2"/>
      <c r="C30" s="2"/>
      <c r="D30" s="2"/>
      <c r="E30" s="2"/>
      <c r="F30" s="30"/>
      <c r="G30" s="14"/>
      <c r="H30" s="14"/>
      <c r="K30" s="25"/>
    </row>
    <row r="31" spans="1:12" ht="15.75" hidden="1" x14ac:dyDescent="0.25">
      <c r="A31" s="2" t="s">
        <v>29</v>
      </c>
      <c r="B31" s="2"/>
      <c r="C31" s="2"/>
      <c r="D31" s="2"/>
      <c r="E31" s="2"/>
      <c r="F31" s="30">
        <v>0</v>
      </c>
      <c r="G31" s="14"/>
      <c r="H31" s="14">
        <v>0</v>
      </c>
      <c r="K31" s="25"/>
    </row>
    <row r="32" spans="1:12" ht="15.75" hidden="1" x14ac:dyDescent="0.25">
      <c r="A32" s="2" t="s">
        <v>24</v>
      </c>
      <c r="B32" s="2"/>
      <c r="C32" s="2"/>
      <c r="D32" s="2"/>
      <c r="E32" s="2"/>
      <c r="F32" s="14"/>
      <c r="G32" s="14"/>
      <c r="H32" s="14"/>
      <c r="K32" s="25"/>
    </row>
    <row r="33" spans="1:13" ht="15.75" hidden="1" x14ac:dyDescent="0.25">
      <c r="A33" s="2" t="s">
        <v>31</v>
      </c>
      <c r="B33" s="2"/>
      <c r="C33" s="2"/>
      <c r="D33" s="2"/>
      <c r="E33" s="2"/>
      <c r="F33" s="14">
        <v>0</v>
      </c>
      <c r="G33" s="14"/>
      <c r="H33" s="14">
        <v>0</v>
      </c>
      <c r="K33" s="25"/>
    </row>
    <row r="34" spans="1:13" ht="15.75" x14ac:dyDescent="0.25">
      <c r="A34" s="2" t="s">
        <v>38</v>
      </c>
      <c r="B34" s="2"/>
      <c r="C34" s="2"/>
      <c r="D34" s="2"/>
      <c r="E34" s="2"/>
      <c r="F34" s="14">
        <v>10247548.68</v>
      </c>
      <c r="G34" s="14"/>
      <c r="H34" s="14">
        <v>0</v>
      </c>
      <c r="K34" s="25"/>
    </row>
    <row r="35" spans="1:13" ht="15.75" x14ac:dyDescent="0.25">
      <c r="A35" s="3" t="s">
        <v>13</v>
      </c>
      <c r="B35" s="3"/>
      <c r="C35" s="3"/>
      <c r="D35" s="3"/>
      <c r="E35" s="3"/>
      <c r="F35" s="16">
        <f>SUM(F28:F34)</f>
        <v>10247548.68</v>
      </c>
      <c r="G35" s="13"/>
      <c r="H35" s="16">
        <f>SUM(H28:H34)</f>
        <v>-5244.82</v>
      </c>
      <c r="K35" s="25"/>
    </row>
    <row r="36" spans="1:13" ht="15.75" x14ac:dyDescent="0.25">
      <c r="A36" s="2"/>
      <c r="B36" s="8"/>
      <c r="C36" s="8"/>
      <c r="D36" s="8"/>
      <c r="E36" s="8"/>
      <c r="F36" s="17"/>
      <c r="G36" s="17"/>
      <c r="H36" s="17"/>
      <c r="K36" s="25"/>
      <c r="L36" s="24"/>
    </row>
    <row r="37" spans="1:13" ht="15.75" x14ac:dyDescent="0.25">
      <c r="A37" s="4" t="s">
        <v>39</v>
      </c>
      <c r="B37" s="2"/>
      <c r="C37" s="2"/>
      <c r="D37" s="2"/>
      <c r="E37" s="2"/>
      <c r="F37" s="18">
        <f>+F7+F9+F25+F35</f>
        <v>144696982.59</v>
      </c>
      <c r="G37" s="14"/>
      <c r="H37" s="18">
        <f>+H7+H9+H25+H35</f>
        <v>100979095.7</v>
      </c>
      <c r="K37" s="25"/>
    </row>
    <row r="38" spans="1:13" ht="15.75" x14ac:dyDescent="0.25">
      <c r="A38" s="4"/>
      <c r="B38" s="2"/>
      <c r="C38" s="2"/>
      <c r="D38" s="2"/>
      <c r="E38" s="2"/>
      <c r="F38" s="14"/>
      <c r="G38" s="14"/>
      <c r="H38" s="14"/>
      <c r="K38" s="25"/>
    </row>
    <row r="39" spans="1:13" ht="15.75" x14ac:dyDescent="0.25">
      <c r="A39" s="4"/>
      <c r="B39" s="8"/>
      <c r="C39" s="8"/>
      <c r="D39" s="8"/>
      <c r="E39" s="8"/>
      <c r="F39" s="8"/>
      <c r="G39" s="8"/>
      <c r="H39" s="8"/>
      <c r="K39" s="25"/>
      <c r="L39" s="38"/>
    </row>
    <row r="40" spans="1:13" ht="15.75" x14ac:dyDescent="0.25">
      <c r="A40" s="2" t="s">
        <v>14</v>
      </c>
      <c r="B40" s="8"/>
      <c r="C40" s="8"/>
      <c r="D40" s="8"/>
      <c r="E40" s="8"/>
      <c r="F40" s="11">
        <f>+F37</f>
        <v>144696982.59</v>
      </c>
      <c r="G40" s="11"/>
      <c r="H40" s="11">
        <f t="shared" ref="H40" si="0">+H37</f>
        <v>100979095.7</v>
      </c>
      <c r="K40" s="25"/>
      <c r="M40" s="38"/>
    </row>
    <row r="41" spans="1:13" ht="15.75" x14ac:dyDescent="0.25">
      <c r="A41" s="2" t="s">
        <v>15</v>
      </c>
      <c r="B41" s="8"/>
      <c r="C41" s="8"/>
      <c r="D41" s="8"/>
      <c r="E41" s="8"/>
      <c r="F41" s="11">
        <f>+F7</f>
        <v>137508620.84</v>
      </c>
      <c r="G41" s="11"/>
      <c r="H41" s="11">
        <f t="shared" ref="H41" si="1">+H7</f>
        <v>86582138.319999993</v>
      </c>
      <c r="K41" s="25"/>
    </row>
    <row r="42" spans="1:13" ht="16.5" thickBot="1" x14ac:dyDescent="0.3">
      <c r="A42" s="2" t="s">
        <v>16</v>
      </c>
      <c r="B42" s="8"/>
      <c r="C42" s="8"/>
      <c r="D42" s="8"/>
      <c r="E42" s="8"/>
      <c r="F42" s="19">
        <f>+F40-F41</f>
        <v>7188361.75</v>
      </c>
      <c r="G42" s="8"/>
      <c r="H42" s="19">
        <f>+H40-H41</f>
        <v>14396957.38000001</v>
      </c>
      <c r="K42" s="25"/>
    </row>
    <row r="43" spans="1:13" ht="16.5" thickTop="1" x14ac:dyDescent="0.25">
      <c r="A43" s="2"/>
      <c r="B43" s="8"/>
      <c r="C43" s="8"/>
      <c r="D43" s="8"/>
      <c r="E43" s="8"/>
      <c r="F43" s="26"/>
      <c r="G43" s="8"/>
      <c r="H43" s="26"/>
      <c r="K43" s="25"/>
    </row>
    <row r="44" spans="1:13" ht="15.75" x14ac:dyDescent="0.25">
      <c r="A44" s="2" t="s">
        <v>18</v>
      </c>
      <c r="B44" s="8"/>
      <c r="C44" s="8"/>
      <c r="D44" s="8"/>
      <c r="E44" s="8"/>
      <c r="F44" s="17"/>
      <c r="G44" s="8"/>
      <c r="H44" s="15"/>
      <c r="J44" s="5"/>
    </row>
    <row r="45" spans="1:13" ht="15.75" x14ac:dyDescent="0.25">
      <c r="A45" s="2"/>
      <c r="B45" s="8"/>
      <c r="C45" s="8"/>
      <c r="D45" s="8"/>
      <c r="E45" s="8"/>
      <c r="F45" s="31"/>
      <c r="G45" s="8"/>
      <c r="H45" s="15"/>
      <c r="J45" s="5"/>
    </row>
    <row r="46" spans="1:13" ht="18.75" customHeight="1" x14ac:dyDescent="0.25">
      <c r="A46" s="2"/>
      <c r="B46" s="8"/>
      <c r="C46" s="8"/>
      <c r="D46" s="8"/>
      <c r="E46" s="8"/>
      <c r="F46" s="17"/>
      <c r="G46" s="8"/>
      <c r="J46" s="5"/>
    </row>
    <row r="47" spans="1:13" ht="15.75" x14ac:dyDescent="0.25">
      <c r="A47" s="2"/>
      <c r="B47" s="8"/>
      <c r="C47" s="8"/>
      <c r="D47" s="8"/>
      <c r="E47" s="8"/>
      <c r="F47" s="32"/>
      <c r="G47" s="8"/>
      <c r="J47" s="5"/>
    </row>
    <row r="48" spans="1:13" ht="15.75" x14ac:dyDescent="0.25">
      <c r="A48" s="6"/>
      <c r="B48" s="6"/>
      <c r="C48" s="6"/>
      <c r="D48" s="6"/>
      <c r="E48" s="6"/>
      <c r="F48" s="33"/>
      <c r="J48" s="5"/>
    </row>
    <row r="49" spans="1:15" ht="15.75" x14ac:dyDescent="0.25">
      <c r="B49" s="45" t="s">
        <v>23</v>
      </c>
      <c r="C49" s="45"/>
      <c r="D49" s="2"/>
      <c r="E49" s="45" t="s">
        <v>23</v>
      </c>
      <c r="F49" s="45"/>
      <c r="H49" s="34" t="s">
        <v>23</v>
      </c>
      <c r="I49" s="5"/>
      <c r="J49" s="5"/>
      <c r="K49" s="35"/>
    </row>
    <row r="50" spans="1:15" ht="15.75" x14ac:dyDescent="0.25">
      <c r="A50" s="34"/>
      <c r="C50" s="34"/>
      <c r="D50" s="34"/>
      <c r="E50" s="34"/>
      <c r="F50" s="3"/>
      <c r="I50" s="5"/>
      <c r="J50" s="5"/>
      <c r="K50" s="35"/>
    </row>
    <row r="51" spans="1:15" ht="15.75" x14ac:dyDescent="0.25">
      <c r="A51" s="34"/>
      <c r="C51" s="29"/>
      <c r="D51" s="29"/>
      <c r="E51" s="34"/>
      <c r="I51" s="5"/>
      <c r="J51" s="5"/>
      <c r="K51" s="35"/>
    </row>
    <row r="52" spans="1:15" ht="15.75" x14ac:dyDescent="0.25">
      <c r="A52" s="36"/>
      <c r="C52" s="2"/>
      <c r="D52" s="2"/>
      <c r="E52" s="36"/>
      <c r="J52" s="5"/>
      <c r="L52" s="37"/>
      <c r="O52" s="35"/>
    </row>
    <row r="53" spans="1:15" ht="15.75" x14ac:dyDescent="0.25">
      <c r="A53" s="36"/>
      <c r="E53" s="36"/>
      <c r="I53" s="5"/>
      <c r="J53" s="5"/>
      <c r="L53" s="37"/>
      <c r="O53" s="35"/>
    </row>
    <row r="54" spans="1:15" ht="15.75" x14ac:dyDescent="0.25">
      <c r="B54" s="28" t="s">
        <v>30</v>
      </c>
      <c r="C54" s="28"/>
      <c r="D54" s="3"/>
      <c r="E54" s="46" t="s">
        <v>27</v>
      </c>
      <c r="F54" s="46"/>
      <c r="G54" s="46" t="s">
        <v>40</v>
      </c>
      <c r="H54" s="46"/>
      <c r="I54" s="5"/>
      <c r="J54" s="5"/>
      <c r="L54" s="37"/>
      <c r="O54" s="35"/>
    </row>
    <row r="55" spans="1:15" ht="15.75" x14ac:dyDescent="0.25">
      <c r="B55" s="28" t="s">
        <v>25</v>
      </c>
      <c r="C55" s="28"/>
      <c r="E55" s="46" t="s">
        <v>26</v>
      </c>
      <c r="F55" s="46"/>
      <c r="G55" s="46" t="s">
        <v>17</v>
      </c>
      <c r="H55" s="46"/>
      <c r="I55" s="5"/>
      <c r="J55" s="5"/>
      <c r="L55" s="37"/>
      <c r="O55" s="35"/>
    </row>
    <row r="56" spans="1:15" ht="15.75" x14ac:dyDescent="0.25">
      <c r="A56" s="28"/>
      <c r="B56" s="28"/>
      <c r="C56" s="28"/>
      <c r="D56" s="28"/>
      <c r="E56" s="6"/>
      <c r="F56" s="28"/>
      <c r="G56" s="28"/>
      <c r="H56" s="28"/>
    </row>
    <row r="57" spans="1:15" ht="15.75" x14ac:dyDescent="0.25">
      <c r="A57" s="7"/>
    </row>
    <row r="58" spans="1:15" ht="15.75" thickBot="1" x14ac:dyDescent="0.25">
      <c r="A58" s="27"/>
      <c r="B58" s="27"/>
      <c r="C58" s="27"/>
      <c r="D58" s="27"/>
      <c r="E58" s="27"/>
      <c r="F58" s="27"/>
      <c r="G58" s="27"/>
      <c r="H58" s="27"/>
    </row>
    <row r="59" spans="1:15" ht="16.5" thickTop="1" x14ac:dyDescent="0.25">
      <c r="A59" s="10" t="s">
        <v>20</v>
      </c>
      <c r="B59" s="8"/>
      <c r="C59" s="8"/>
      <c r="D59" s="40"/>
      <c r="E59" s="40"/>
      <c r="F59" s="40"/>
      <c r="G59" s="41" t="s">
        <v>22</v>
      </c>
      <c r="H59" s="41"/>
    </row>
    <row r="60" spans="1:15" ht="15.75" x14ac:dyDescent="0.25">
      <c r="A60" s="10" t="s">
        <v>21</v>
      </c>
      <c r="B60" s="8"/>
      <c r="C60" s="8"/>
      <c r="D60" s="8"/>
      <c r="E60" s="8"/>
      <c r="F60" s="8"/>
      <c r="G60" s="11"/>
    </row>
    <row r="61" spans="1:15" ht="15" customHeight="1" x14ac:dyDescent="0.25">
      <c r="A61" s="8"/>
      <c r="B61" s="8"/>
      <c r="C61" s="8"/>
      <c r="D61" s="8"/>
      <c r="E61" s="8"/>
      <c r="F61" s="8"/>
      <c r="G61" s="11"/>
    </row>
    <row r="62" spans="1:15" ht="15" customHeight="1" x14ac:dyDescent="0.25">
      <c r="A62" s="8"/>
      <c r="B62" s="8"/>
      <c r="C62" s="8"/>
      <c r="D62" s="8"/>
      <c r="E62" s="8"/>
      <c r="F62" s="8"/>
      <c r="G62" s="11"/>
    </row>
    <row r="63" spans="1:15" ht="33" customHeight="1" x14ac:dyDescent="0.25">
      <c r="A63" s="50" t="s">
        <v>41</v>
      </c>
      <c r="B63" s="50"/>
      <c r="C63" s="50"/>
      <c r="D63" s="50"/>
      <c r="E63" s="50"/>
      <c r="F63" s="50"/>
      <c r="G63" s="50"/>
      <c r="H63" s="50"/>
    </row>
    <row r="64" spans="1:15" ht="15" customHeight="1" x14ac:dyDescent="0.25">
      <c r="A64" s="9"/>
      <c r="B64" s="10"/>
      <c r="C64" s="10"/>
      <c r="D64" s="42"/>
      <c r="E64" s="42"/>
      <c r="F64" s="42"/>
      <c r="G64" s="41"/>
      <c r="H64" s="41"/>
    </row>
    <row r="65" spans="1:8" ht="33.75" customHeight="1" x14ac:dyDescent="0.25">
      <c r="A65" s="49"/>
      <c r="B65" s="49"/>
      <c r="C65" s="49"/>
      <c r="D65" s="43"/>
      <c r="E65" s="43"/>
      <c r="F65" s="43"/>
      <c r="G65" s="44"/>
      <c r="H65" s="44"/>
    </row>
    <row r="66" spans="1:8" ht="15" customHeight="1" x14ac:dyDescent="0.25">
      <c r="A66" s="11"/>
      <c r="B66" s="8"/>
      <c r="C66" s="8"/>
      <c r="D66" s="8"/>
      <c r="F66" s="39"/>
      <c r="G66" s="39"/>
      <c r="H66" s="39"/>
    </row>
    <row r="67" spans="1:8" ht="15" customHeight="1" x14ac:dyDescent="0.25">
      <c r="A67" s="11"/>
      <c r="B67" s="8"/>
      <c r="C67" s="8"/>
      <c r="D67" s="8"/>
      <c r="F67" s="39"/>
      <c r="G67" s="39"/>
      <c r="H67" s="39"/>
    </row>
  </sheetData>
  <mergeCells count="17">
    <mergeCell ref="E49:F49"/>
    <mergeCell ref="E55:F55"/>
    <mergeCell ref="A1:H1"/>
    <mergeCell ref="F66:H66"/>
    <mergeCell ref="A65:C65"/>
    <mergeCell ref="B49:C49"/>
    <mergeCell ref="E54:F54"/>
    <mergeCell ref="G54:H54"/>
    <mergeCell ref="G55:H55"/>
    <mergeCell ref="A63:H63"/>
    <mergeCell ref="F67:H67"/>
    <mergeCell ref="D59:F59"/>
    <mergeCell ref="G59:H59"/>
    <mergeCell ref="D64:F64"/>
    <mergeCell ref="G64:H64"/>
    <mergeCell ref="D65:F65"/>
    <mergeCell ref="G65:H65"/>
  </mergeCells>
  <phoneticPr fontId="14" type="noConversion"/>
  <pageMargins left="0.74803149606299213" right="0.74803149606299213" top="0.70866141732283472" bottom="0.51181102362204722" header="0.15748031496062992" footer="0.15748031496062992"/>
  <pageSetup scale="7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ADC19E-0B55-4818-8AC7-BFD903FA5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Patricia Lora</cp:lastModifiedBy>
  <cp:lastPrinted>2022-12-08T16:08:05Z</cp:lastPrinted>
  <dcterms:created xsi:type="dcterms:W3CDTF">2015-06-30T18:13:10Z</dcterms:created>
  <dcterms:modified xsi:type="dcterms:W3CDTF">2022-12-08T16:08:15Z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