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Septiembre 2022/"/>
    </mc:Choice>
  </mc:AlternateContent>
  <xr:revisionPtr revIDLastSave="9" documentId="8_{4C5AF3FC-0FFE-41D6-B228-B8BDC6658408}" xr6:coauthVersionLast="47" xr6:coauthVersionMax="47" xr10:uidLastSave="{E8EBAAEC-C716-4B69-A607-3E42B880156B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l="1"/>
  <c r="H35" i="1" l="1"/>
  <c r="H41" i="1" l="1"/>
  <c r="F35" i="1" l="1"/>
  <c r="F37" i="1" l="1"/>
  <c r="F40" i="1" s="1"/>
  <c r="F41" i="1" l="1"/>
  <c r="H37" i="1" l="1"/>
  <c r="H40" i="1" s="1"/>
  <c r="H42" i="1" l="1"/>
  <c r="F42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<sst xmlns="http://schemas.openxmlformats.org/spreadsheetml/2006/main" count="42" uniqueCount="40">
  <si>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</si>
  <si>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</si>
  <si>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</si>
  <si>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</si>
  <si>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</si>
  <si>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</si>
  <si>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</si>
  <si>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</si>
  <si>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</si>
  <si>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</si>
  <si>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</si>
  <si>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</si>
  <si>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</si>
  <si>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</si>
  <si>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</si>
  <si>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</si>
  <si>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</si>
  <si>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</si>
  <si>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</si>
  <si>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</si>
  <si>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</si>
  <si>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</si>
  <si>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</si>
  <si>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</si>
  <si>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</si>
  <si>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</si>
  <si>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</si>
  <si>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</si>
  <si>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</si>
  <si>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</si>
  <si>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</si>
  <si>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Otros Equipos</t>
  </si>
  <si>
    <t>Graciela Herrera de la Rosa</t>
  </si>
  <si>
    <t xml:space="preserve">    i) Resultados Acumulados de Periodos Anteriores</t>
  </si>
  <si>
    <t>Efectivo en Caja y Bancos al 31 de Agosto</t>
  </si>
  <si>
    <t>SUPERINTENDENCIA DE PENSIONES
ESTADO DE FLUJO DE EFECTIVO
 AL 30 DE SEPTIEMBRE 2022 Y 2021
Valores RD$</t>
  </si>
  <si>
    <t>Efectivo en Caja y Bancos al 30 de Septiembre</t>
  </si>
  <si>
    <t xml:space="preserve">   a)Equipos y Muebles de Oficina</t>
  </si>
  <si>
    <t xml:space="preserve">   c) Obras Construcciones y Mejoras en Proceso</t>
  </si>
  <si>
    <t xml:space="preserve">   b) Sistema de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</si>
</sst>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1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4" fontId="3" fillId="0" borderId="2" xfId="0" applyNumberFormat="1" applyFont="1" applyFill="1" applyBorder="1"/>
    <xf numFmtId="43" fontId="8" fillId="0" borderId="3" xfId="0" applyNumberFormat="1" applyFont="1" applyFill="1" applyBorder="1"/>
    <xf numFmtId="165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43" fontId="2" fillId="0" borderId="0" xfId="0" applyNumberFormat="1" applyFont="1" applyFill="1" applyBorder="1"/>
    <xf numFmtId="165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4" fillId="0" borderId="0" xfId="1" applyNumberFormat="1" applyFont="1" applyFill="1" applyBorder="1"/>
    <xf numFmtId="166" fontId="11" fillId="0" borderId="0" xfId="0" applyNumberFormat="1" applyFont="1" applyFill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4" fontId="2" fillId="0" borderId="0" xfId="1" applyNumberFormat="1" applyFont="1" applyAlignment="1">
      <alignment horizontal="right"/>
    </xf>
    <xf numFmtId="0" fontId="3" fillId="0" borderId="0" xfId="0" applyNumberFormat="1" applyFont="1" applyFill="1" applyBorder="1" applyAlignment="1"/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topLeftCell="A23" zoomScale="80" zoomScaleNormal="80" workbookViewId="0">
      <selection activeCell="J52" sqref="J52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8" t="s">
        <v>35</v>
      </c>
      <c r="B1" s="49"/>
      <c r="C1" s="49"/>
      <c r="D1" s="49"/>
      <c r="E1" s="49"/>
      <c r="F1" s="49"/>
      <c r="G1" s="49"/>
      <c r="H1" s="49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34</v>
      </c>
      <c r="B8" s="2"/>
      <c r="C8" s="2"/>
      <c r="D8" s="2"/>
      <c r="E8" s="2"/>
      <c r="F8" s="12">
        <v>116966499.61</v>
      </c>
      <c r="G8" s="12"/>
      <c r="H8" s="12">
        <v>80368258.359999999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10231805.689999999</v>
      </c>
      <c r="G10" s="13"/>
      <c r="H10" s="13">
        <v>7146076.8200000003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300625.03999999998</v>
      </c>
      <c r="G13" s="14"/>
      <c r="H13" s="14">
        <v>346392.97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303078.81</v>
      </c>
      <c r="G16" s="14"/>
      <c r="H16" s="14">
        <v>0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166960.71</v>
      </c>
      <c r="G17" s="14"/>
      <c r="H17" s="14">
        <v>68361.94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-1489224.24</v>
      </c>
      <c r="G18" s="14"/>
      <c r="H18" s="14">
        <v>-2026500.93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0</v>
      </c>
      <c r="G19" s="14"/>
      <c r="H19" s="14">
        <v>-130605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498873.76</v>
      </c>
      <c r="G20" s="14"/>
      <c r="H20" s="14">
        <v>-128190.38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4962600.2300000004</v>
      </c>
      <c r="G21" s="14"/>
      <c r="H21" s="14">
        <v>5420757.5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-7450813.8499999996</v>
      </c>
      <c r="G22" s="14"/>
      <c r="H22" s="14">
        <v>-6487272.8700000001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-60355</v>
      </c>
      <c r="G23" s="14"/>
      <c r="H23" s="14">
        <v>13735</v>
      </c>
      <c r="K23" s="25"/>
    </row>
    <row r="24" spans="1:12" ht="15.75" x14ac:dyDescent="0.25">
      <c r="A24" s="2" t="s">
        <v>33</v>
      </c>
      <c r="B24" s="2"/>
      <c r="C24" s="2"/>
      <c r="D24" s="2"/>
      <c r="E24" s="2"/>
      <c r="F24" s="14">
        <v>0</v>
      </c>
      <c r="G24" s="14"/>
      <c r="H24" s="14">
        <v>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-2768254.5399999991</v>
      </c>
      <c r="G25" s="13"/>
      <c r="H25" s="16">
        <f>SUM(H12:H24)</f>
        <v>-2923321.77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13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2" ht="15.75" x14ac:dyDescent="0.25">
      <c r="A29" s="2" t="s">
        <v>37</v>
      </c>
      <c r="B29" s="2"/>
      <c r="C29" s="2"/>
      <c r="D29" s="2"/>
      <c r="E29" s="2"/>
      <c r="F29" s="14">
        <v>-113423.01</v>
      </c>
      <c r="G29" s="14"/>
      <c r="H29" s="14">
        <v>0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30"/>
      <c r="G30" s="14"/>
      <c r="H30" s="14"/>
      <c r="K30" s="25"/>
    </row>
    <row r="31" spans="1:12" ht="15.75" hidden="1" x14ac:dyDescent="0.25">
      <c r="A31" s="2" t="s">
        <v>31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x14ac:dyDescent="0.25">
      <c r="A33" s="2" t="s">
        <v>39</v>
      </c>
      <c r="B33" s="2"/>
      <c r="C33" s="2"/>
      <c r="D33" s="2"/>
      <c r="E33" s="2"/>
      <c r="F33" s="14">
        <v>-1585022.98</v>
      </c>
      <c r="G33" s="14"/>
      <c r="H33" s="14"/>
      <c r="K33" s="25"/>
    </row>
    <row r="34" spans="1:12" ht="15.75" x14ac:dyDescent="0.25">
      <c r="A34" s="2" t="s">
        <v>38</v>
      </c>
      <c r="B34" s="2"/>
      <c r="C34" s="2"/>
      <c r="D34" s="2"/>
      <c r="E34" s="2"/>
      <c r="F34" s="14">
        <v>0</v>
      </c>
      <c r="G34" s="14"/>
      <c r="H34" s="14">
        <v>-6769987.2199999997</v>
      </c>
      <c r="K34" s="25"/>
    </row>
    <row r="35" spans="1:12" ht="15.75" x14ac:dyDescent="0.25">
      <c r="A35" s="3" t="s">
        <v>14</v>
      </c>
      <c r="B35" s="3"/>
      <c r="C35" s="3"/>
      <c r="D35" s="3"/>
      <c r="E35" s="3"/>
      <c r="F35" s="16">
        <f>SUM(F28:F34)</f>
        <v>-1698445.99</v>
      </c>
      <c r="G35" s="13"/>
      <c r="H35" s="16">
        <f>SUM(H28:H34)</f>
        <v>-6769987.2199999997</v>
      </c>
      <c r="K35" s="25"/>
    </row>
    <row r="36" spans="1:12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2" ht="15.75" x14ac:dyDescent="0.25">
      <c r="A37" s="4" t="s">
        <v>36</v>
      </c>
      <c r="B37" s="2"/>
      <c r="C37" s="2"/>
      <c r="D37" s="2"/>
      <c r="E37" s="2"/>
      <c r="F37" s="18">
        <f>+F8+F10+F25+F35</f>
        <v>122731604.77</v>
      </c>
      <c r="G37" s="14"/>
      <c r="H37" s="18">
        <f>+H8+H10+H25+H35</f>
        <v>77821026.190000013</v>
      </c>
      <c r="K37" s="25"/>
    </row>
    <row r="38" spans="1:12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2" ht="15.75" x14ac:dyDescent="0.25">
      <c r="A39" s="4"/>
      <c r="B39" s="8"/>
      <c r="C39" s="8"/>
      <c r="D39" s="8"/>
      <c r="E39" s="8"/>
      <c r="F39" s="8"/>
      <c r="G39" s="8"/>
      <c r="H39" s="8"/>
      <c r="K39" s="25"/>
    </row>
    <row r="40" spans="1:12" ht="15.75" x14ac:dyDescent="0.25">
      <c r="A40" s="2" t="s">
        <v>15</v>
      </c>
      <c r="B40" s="8"/>
      <c r="C40" s="8"/>
      <c r="D40" s="8"/>
      <c r="E40" s="8"/>
      <c r="F40" s="11">
        <f>+F37</f>
        <v>122731604.77</v>
      </c>
      <c r="G40" s="11"/>
      <c r="H40" s="11">
        <f t="shared" ref="H40" si="0">+H37</f>
        <v>77821026.190000013</v>
      </c>
      <c r="K40" s="25"/>
    </row>
    <row r="41" spans="1:12" ht="15.75" x14ac:dyDescent="0.25">
      <c r="A41" s="2" t="s">
        <v>16</v>
      </c>
      <c r="B41" s="8"/>
      <c r="C41" s="8"/>
      <c r="D41" s="8"/>
      <c r="E41" s="8"/>
      <c r="F41" s="11">
        <f>+F8</f>
        <v>116966499.61</v>
      </c>
      <c r="G41" s="11"/>
      <c r="H41" s="11">
        <f t="shared" ref="H41" si="1">+H8</f>
        <v>80368258.359999999</v>
      </c>
      <c r="K41" s="25"/>
    </row>
    <row r="42" spans="1:12" ht="16.5" thickBot="1" x14ac:dyDescent="0.3">
      <c r="A42" s="2" t="s">
        <v>17</v>
      </c>
      <c r="B42" s="8"/>
      <c r="C42" s="8"/>
      <c r="D42" s="8"/>
      <c r="E42" s="8"/>
      <c r="F42" s="19">
        <f>+F40-F41</f>
        <v>5765105.1599999964</v>
      </c>
      <c r="G42" s="8"/>
      <c r="H42" s="19">
        <f>+H40-H41</f>
        <v>-2547232.1699999869</v>
      </c>
      <c r="K42" s="25"/>
    </row>
    <row r="43" spans="1:12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2" ht="15.75" x14ac:dyDescent="0.25">
      <c r="A44" s="2" t="s">
        <v>19</v>
      </c>
      <c r="B44" s="8"/>
      <c r="C44" s="8"/>
      <c r="D44" s="8"/>
      <c r="E44" s="8"/>
      <c r="F44" s="17"/>
      <c r="G44" s="8"/>
      <c r="H44" s="15"/>
      <c r="J44" s="5"/>
    </row>
    <row r="45" spans="1:12" ht="15.75" x14ac:dyDescent="0.25">
      <c r="A45" s="2"/>
      <c r="B45" s="8"/>
      <c r="C45" s="8"/>
      <c r="D45" s="8"/>
      <c r="E45" s="8"/>
      <c r="F45" s="31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2" ht="18.75" customHeight="1" x14ac:dyDescent="0.25">
      <c r="A47" s="2"/>
      <c r="B47" s="8"/>
      <c r="C47" s="8"/>
      <c r="D47" s="8"/>
      <c r="E47" s="8"/>
      <c r="F47" s="17"/>
      <c r="G47" s="8"/>
      <c r="J47" s="5"/>
    </row>
    <row r="48" spans="1:12" ht="15.75" x14ac:dyDescent="0.25">
      <c r="A48" s="2"/>
      <c r="B48" s="8"/>
      <c r="C48" s="8"/>
      <c r="D48" s="8"/>
      <c r="E48" s="8"/>
      <c r="F48" s="32"/>
      <c r="G48" s="8"/>
      <c r="J48" s="5"/>
    </row>
    <row r="49" spans="1:15" ht="15.75" x14ac:dyDescent="0.25">
      <c r="A49" s="6"/>
      <c r="B49" s="6"/>
      <c r="C49" s="6"/>
      <c r="D49" s="6"/>
      <c r="E49" s="6"/>
      <c r="F49" s="33"/>
      <c r="J49" s="5"/>
    </row>
    <row r="50" spans="1:15" ht="15.75" x14ac:dyDescent="0.25">
      <c r="B50" s="46" t="s">
        <v>24</v>
      </c>
      <c r="C50" s="46"/>
      <c r="D50" s="34"/>
      <c r="E50" s="46" t="s">
        <v>24</v>
      </c>
      <c r="F50" s="46"/>
      <c r="H50" s="35" t="s">
        <v>24</v>
      </c>
      <c r="I50" s="5"/>
      <c r="J50" s="5"/>
      <c r="K50" s="36"/>
    </row>
    <row r="51" spans="1:15" ht="15.75" x14ac:dyDescent="0.25">
      <c r="A51" s="35"/>
      <c r="C51" s="35"/>
      <c r="D51" s="35"/>
      <c r="E51" s="35"/>
      <c r="F51" s="3"/>
      <c r="I51" s="5"/>
      <c r="J51" s="5"/>
      <c r="K51" s="36"/>
    </row>
    <row r="52" spans="1:15" ht="15.75" x14ac:dyDescent="0.25">
      <c r="A52" s="35"/>
      <c r="C52" s="29"/>
      <c r="D52" s="29"/>
      <c r="E52" s="35"/>
      <c r="I52" s="5"/>
      <c r="J52" s="5"/>
      <c r="K52" s="36"/>
    </row>
    <row r="53" spans="1:15" ht="15.75" x14ac:dyDescent="0.25">
      <c r="A53" s="37"/>
      <c r="C53" s="2"/>
      <c r="D53" s="2"/>
      <c r="E53" s="37"/>
      <c r="I53" s="5"/>
      <c r="J53" s="5"/>
      <c r="L53" s="38"/>
      <c r="O53" s="36"/>
    </row>
    <row r="54" spans="1:15" ht="15.75" x14ac:dyDescent="0.25">
      <c r="A54" s="37"/>
      <c r="E54" s="37"/>
      <c r="I54" s="5"/>
      <c r="J54" s="5"/>
      <c r="L54" s="38"/>
      <c r="O54" s="36"/>
    </row>
    <row r="55" spans="1:15" ht="15.75" x14ac:dyDescent="0.25">
      <c r="B55" s="28" t="s">
        <v>32</v>
      </c>
      <c r="C55" s="28"/>
      <c r="D55" s="39"/>
      <c r="E55" s="47" t="s">
        <v>28</v>
      </c>
      <c r="F55" s="47"/>
      <c r="G55" s="47" t="s">
        <v>29</v>
      </c>
      <c r="H55" s="47"/>
      <c r="I55" s="5"/>
      <c r="J55" s="5"/>
      <c r="L55" s="38"/>
      <c r="O55" s="36"/>
    </row>
    <row r="56" spans="1:15" ht="15.75" x14ac:dyDescent="0.25">
      <c r="B56" s="28" t="s">
        <v>26</v>
      </c>
      <c r="C56" s="28"/>
      <c r="E56" s="47" t="s">
        <v>27</v>
      </c>
      <c r="F56" s="47"/>
      <c r="G56" s="47" t="s">
        <v>18</v>
      </c>
      <c r="H56" s="47"/>
      <c r="I56" s="5"/>
      <c r="J56" s="5"/>
      <c r="L56" s="38"/>
      <c r="O56" s="36"/>
    </row>
    <row r="57" spans="1:15" ht="15.75" x14ac:dyDescent="0.25">
      <c r="A57" s="28"/>
      <c r="B57" s="28"/>
      <c r="C57" s="28"/>
      <c r="D57" s="28"/>
      <c r="E57" s="6"/>
      <c r="F57" s="28"/>
      <c r="G57" s="28"/>
      <c r="H57" s="28"/>
    </row>
    <row r="58" spans="1:15" ht="15.75" x14ac:dyDescent="0.25">
      <c r="A58" s="7"/>
    </row>
    <row r="59" spans="1:15" ht="15.75" thickBot="1" x14ac:dyDescent="0.25">
      <c r="A59" s="27"/>
      <c r="B59" s="27"/>
      <c r="C59" s="27"/>
      <c r="D59" s="27"/>
      <c r="E59" s="27"/>
      <c r="F59" s="27"/>
      <c r="G59" s="27"/>
      <c r="H59" s="27"/>
    </row>
    <row r="60" spans="1:15" ht="16.5" thickTop="1" x14ac:dyDescent="0.25">
      <c r="A60" s="10" t="s">
        <v>21</v>
      </c>
      <c r="B60" s="8"/>
      <c r="C60" s="8"/>
      <c r="D60" s="41"/>
      <c r="E60" s="41"/>
      <c r="F60" s="41"/>
      <c r="G60" s="42" t="s">
        <v>23</v>
      </c>
      <c r="H60" s="42"/>
    </row>
    <row r="61" spans="1:15" ht="15.75" x14ac:dyDescent="0.25">
      <c r="A61" s="10" t="s">
        <v>22</v>
      </c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9"/>
      <c r="B65" s="10"/>
      <c r="C65" s="10"/>
      <c r="D65" s="43"/>
      <c r="E65" s="43"/>
      <c r="F65" s="43"/>
      <c r="G65" s="42"/>
      <c r="H65" s="42"/>
    </row>
    <row r="66" spans="1:8" ht="33.75" customHeight="1" x14ac:dyDescent="0.25">
      <c r="A66" s="50"/>
      <c r="B66" s="50"/>
      <c r="C66" s="50"/>
      <c r="D66" s="44"/>
      <c r="E66" s="44"/>
      <c r="F66" s="44"/>
      <c r="G66" s="45"/>
      <c r="H66" s="45"/>
    </row>
    <row r="67" spans="1:8" ht="15" customHeight="1" x14ac:dyDescent="0.25">
      <c r="A67" s="11"/>
      <c r="B67" s="8"/>
      <c r="C67" s="8"/>
      <c r="D67" s="8"/>
      <c r="F67" s="40"/>
      <c r="G67" s="40"/>
      <c r="H67" s="40"/>
    </row>
    <row r="68" spans="1:8" ht="15" customHeight="1" x14ac:dyDescent="0.25">
      <c r="A68" s="11"/>
      <c r="B68" s="8"/>
      <c r="C68" s="8"/>
      <c r="D68" s="8"/>
      <c r="F68" s="40"/>
      <c r="G68" s="40"/>
      <c r="H68" s="40"/>
    </row>
  </sheetData>
  <mergeCells count="16"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  <mergeCell ref="F68:H68"/>
    <mergeCell ref="D60:F60"/>
    <mergeCell ref="G60:H60"/>
    <mergeCell ref="D65:F65"/>
    <mergeCell ref="G65:H65"/>
    <mergeCell ref="D66:F66"/>
    <mergeCell ref="G66:H6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DC19E-0B55-4818-8AC7-BFD903FA5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2022-10-07T20:12:08Z</cp:lastPrinted>
  <dcterms:created xsi:type="dcterms:W3CDTF">2015-06-30T18:13:10Z</dcterms:created>
  <dcterms:modified xsi:type="dcterms:W3CDTF">2022-10-07T20:14:20Z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