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8145"/>
  </bookViews>
  <sheets>
    <sheet name="FLUJO DE EFECTIVO" sheetId="1" r:id="rId1"/>
  </sheet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F25" i="1" l="1"/>
  <c r="H25" i="1" l="1"/>
  <c r="H36" i="1" l="1"/>
  <c r="H42" i="1" l="1"/>
  <c r="F36" i="1" l="1"/>
  <c r="F38" i="1" l="1"/>
  <c r="F41" i="1" s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<sst xmlns="http://schemas.openxmlformats.org/spreadsheetml/2006/main" count="42" uniqueCount="40">
  <si>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</si>
  <si>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</si>
  <si>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</si>
  <si>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</si>
  <si>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</si>
  <si>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</si>
  <si>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</si>
  <si>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</si>
  <si>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</si>
  <si>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</si>
  <si>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</si>
  <si>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</si>
  <si>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</si>
  <si>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</si>
  <si>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</si>
  <si>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</si>
  <si>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</si>
  <si>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</si>
  <si>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</si>
  <si>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</si>
  <si>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</si>
  <si>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</si>
  <si>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</si>
  <si>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</si>
  <si>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</si>
  <si>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</si>
  <si>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</si>
  <si>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</si>
  <si>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</si>
  <si>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</si>
  <si>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</si>
  <si>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</si>
  <si>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</si>
  <si>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 xml:space="preserve">   c) Otros Equipos</t>
  </si>
  <si>
    <t>Graciela Herrera de la Rosa</t>
  </si>
  <si>
    <t xml:space="preserve">    i) Resultados Acumulados de Periodos Anteriores</t>
  </si>
  <si>
    <t>SUPERINTENDENCIA DE PENSIONES
ESTADO DE FLUJO DE EFECTIVO
 AL 31 DE JULIO 2022 Y 2021
Valores RD$</t>
  </si>
  <si>
    <t xml:space="preserve">   a)Equipos de Computación</t>
  </si>
  <si>
    <t>Efectivo en Caja y Bancos al 30 de Junio</t>
  </si>
  <si>
    <t>Efectivo en Caja y Bancos al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</si>
</sst>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1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164" fontId="8" fillId="0" borderId="0" xfId="1" applyNumberFormat="1" applyFont="1" applyFill="1" applyBorder="1"/>
    <xf numFmtId="0" fontId="8" fillId="0" borderId="0" xfId="0" applyNumberFormat="1" applyFont="1" applyFill="1" applyBorder="1"/>
    <xf numFmtId="164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4" fontId="4" fillId="0" borderId="0" xfId="0" applyNumberFormat="1" applyFont="1" applyFill="1" applyBorder="1"/>
    <xf numFmtId="164" fontId="3" fillId="0" borderId="2" xfId="0" applyNumberFormat="1" applyFont="1" applyFill="1" applyBorder="1"/>
    <xf numFmtId="164" fontId="6" fillId="0" borderId="0" xfId="0" applyNumberFormat="1" applyFont="1" applyFill="1" applyBorder="1"/>
    <xf numFmtId="43" fontId="3" fillId="0" borderId="2" xfId="0" applyNumberFormat="1" applyFont="1" applyFill="1" applyBorder="1"/>
    <xf numFmtId="164" fontId="8" fillId="0" borderId="3" xfId="0" applyNumberFormat="1" applyFont="1" applyFill="1" applyBorder="1"/>
    <xf numFmtId="165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164" fontId="2" fillId="0" borderId="0" xfId="0" applyNumberFormat="1" applyFont="1" applyFill="1" applyBorder="1"/>
    <xf numFmtId="165" fontId="2" fillId="0" borderId="0" xfId="1" applyFont="1"/>
    <xf numFmtId="39" fontId="2" fillId="0" borderId="0" xfId="1" applyNumberFormat="1" applyFont="1" applyFill="1" applyBorder="1"/>
    <xf numFmtId="164" fontId="8" fillId="0" borderId="0" xfId="0" applyNumberFormat="1" applyFont="1" applyFill="1" applyBorder="1"/>
    <xf numFmtId="0" fontId="2" fillId="0" borderId="4" xfId="0" applyNumberFormat="1" applyFont="1" applyFill="1" applyBorder="1"/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2" fontId="2" fillId="0" borderId="0" xfId="1" applyNumberFormat="1" applyFont="1" applyFill="1"/>
    <xf numFmtId="4" fontId="4" fillId="0" borderId="0" xfId="1" applyNumberFormat="1" applyFont="1" applyFill="1" applyBorder="1"/>
    <xf numFmtId="166" fontId="11" fillId="0" borderId="0" xfId="0" applyNumberFormat="1" applyFont="1" applyFill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 indent="3"/>
    </xf>
    <xf numFmtId="4" fontId="2" fillId="0" borderId="0" xfId="1" applyNumberFormat="1" applyFont="1" applyAlignment="1">
      <alignment horizontal="right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topLeftCell="A39" zoomScale="80" zoomScaleNormal="80" workbookViewId="0">
      <selection activeCell="J50" sqref="J50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2" t="s">
        <v>36</v>
      </c>
      <c r="B1" s="43"/>
      <c r="C1" s="43"/>
      <c r="D1" s="43"/>
      <c r="E1" s="43"/>
      <c r="F1" s="43"/>
      <c r="G1" s="43"/>
      <c r="H1" s="43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38</v>
      </c>
      <c r="B8" s="2"/>
      <c r="C8" s="2"/>
      <c r="D8" s="2"/>
      <c r="E8" s="2"/>
      <c r="F8" s="12">
        <v>125294069</v>
      </c>
      <c r="G8" s="12"/>
      <c r="H8" s="12">
        <v>95635930.010000005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-530301.56999999995</v>
      </c>
      <c r="G10" s="13"/>
      <c r="H10" s="13">
        <v>-6841806.75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325266.8</v>
      </c>
      <c r="G13" s="14"/>
      <c r="H13" s="14">
        <v>405248.49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-8059.32</v>
      </c>
      <c r="G16" s="14"/>
      <c r="H16" s="14">
        <v>8168.05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57915.98</v>
      </c>
      <c r="G17" s="14"/>
      <c r="H17" s="14">
        <v>-8138.56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268647.62</v>
      </c>
      <c r="G18" s="14"/>
      <c r="H18" s="14">
        <v>399337.86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0</v>
      </c>
      <c r="G19" s="14"/>
      <c r="H19" s="14">
        <v>-12020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-701764.28</v>
      </c>
      <c r="G20" s="14"/>
      <c r="H20" s="14">
        <v>1084227.58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5400080.8499999996</v>
      </c>
      <c r="G21" s="14"/>
      <c r="H21" s="14">
        <v>4216654.03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2378526.61</v>
      </c>
      <c r="G22" s="14"/>
      <c r="H22" s="14">
        <v>2497994.46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309744</v>
      </c>
      <c r="G23" s="14"/>
      <c r="H23" s="14">
        <v>-60256</v>
      </c>
      <c r="K23" s="25"/>
    </row>
    <row r="24" spans="1:12" ht="15.75" hidden="1" x14ac:dyDescent="0.25">
      <c r="A24" s="2" t="s">
        <v>35</v>
      </c>
      <c r="B24" s="2"/>
      <c r="C24" s="2"/>
      <c r="D24" s="2"/>
      <c r="E24" s="2"/>
      <c r="F24" s="14">
        <v>0</v>
      </c>
      <c r="G24" s="14"/>
      <c r="H24" s="14">
        <v>0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SUM(F12:F24)</f>
        <v>8030358.2599999998</v>
      </c>
      <c r="G25" s="13"/>
      <c r="H25" s="16">
        <f>SUM(H12:H24)</f>
        <v>8531215.9100000001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hidden="1" x14ac:dyDescent="0.25">
      <c r="A28" s="2" t="s">
        <v>13</v>
      </c>
      <c r="B28" s="2"/>
      <c r="C28" s="2"/>
      <c r="D28" s="2"/>
      <c r="E28" s="2"/>
      <c r="F28" s="14">
        <v>0</v>
      </c>
      <c r="G28" s="14"/>
      <c r="H28" s="14"/>
      <c r="K28" s="25"/>
    </row>
    <row r="29" spans="1:12" ht="15.75" x14ac:dyDescent="0.25">
      <c r="A29" s="2" t="s">
        <v>37</v>
      </c>
      <c r="B29" s="2"/>
      <c r="C29" s="2"/>
      <c r="D29" s="2"/>
      <c r="E29" s="2"/>
      <c r="F29" s="30">
        <v>0</v>
      </c>
      <c r="G29" s="14"/>
      <c r="H29" s="14">
        <v>-33786.01</v>
      </c>
      <c r="K29" s="25"/>
    </row>
    <row r="30" spans="1:12" ht="15.75" hidden="1" x14ac:dyDescent="0.25">
      <c r="A30" s="2" t="s">
        <v>30</v>
      </c>
      <c r="B30" s="2"/>
      <c r="C30" s="2"/>
      <c r="D30" s="2"/>
      <c r="E30" s="2"/>
      <c r="F30" s="30"/>
      <c r="G30" s="14"/>
      <c r="H30" s="14"/>
      <c r="K30" s="25"/>
    </row>
    <row r="31" spans="1:12" ht="15.75" hidden="1" x14ac:dyDescent="0.25">
      <c r="A31" s="2" t="s">
        <v>33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2" ht="15.75" hidden="1" x14ac:dyDescent="0.25">
      <c r="A32" s="2" t="s">
        <v>25</v>
      </c>
      <c r="B32" s="2"/>
      <c r="C32" s="2"/>
      <c r="D32" s="2"/>
      <c r="E32" s="2"/>
      <c r="F32" s="14"/>
      <c r="G32" s="14"/>
      <c r="H32" s="14"/>
      <c r="K32" s="25"/>
    </row>
    <row r="33" spans="1:12" ht="15.75" hidden="1" x14ac:dyDescent="0.25">
      <c r="A33" s="2" t="s">
        <v>31</v>
      </c>
      <c r="B33" s="2"/>
      <c r="C33" s="2"/>
      <c r="D33" s="2"/>
      <c r="E33" s="2"/>
      <c r="F33" s="14">
        <v>0</v>
      </c>
      <c r="G33" s="14"/>
      <c r="H33" s="14"/>
      <c r="K33" s="25"/>
    </row>
    <row r="34" spans="1:12" ht="15.75" hidden="1" x14ac:dyDescent="0.25">
      <c r="A34" s="2" t="s">
        <v>32</v>
      </c>
      <c r="B34" s="2"/>
      <c r="C34" s="2"/>
      <c r="D34" s="2"/>
      <c r="E34" s="2"/>
      <c r="F34" s="14">
        <v>0</v>
      </c>
      <c r="G34" s="14"/>
      <c r="H34" s="14">
        <v>0</v>
      </c>
      <c r="K34" s="25"/>
    </row>
    <row r="35" spans="1:12" ht="15.75" hidden="1" x14ac:dyDescent="0.25">
      <c r="A35" s="2"/>
      <c r="B35" s="2"/>
      <c r="C35" s="2"/>
      <c r="D35" s="2"/>
      <c r="E35" s="2"/>
      <c r="F35" s="14"/>
      <c r="G35" s="14"/>
      <c r="H35" s="14"/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SUM(F28:F34)</f>
        <v>0</v>
      </c>
      <c r="G36" s="13"/>
      <c r="H36" s="16">
        <f>SUM(H28:H34)</f>
        <v>-33786.01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4"/>
    </row>
    <row r="38" spans="1:12" ht="15.75" x14ac:dyDescent="0.25">
      <c r="A38" s="4" t="s">
        <v>39</v>
      </c>
      <c r="B38" s="2"/>
      <c r="C38" s="2"/>
      <c r="D38" s="2"/>
      <c r="E38" s="2"/>
      <c r="F38" s="18">
        <f>+F8+F10+F25+F36</f>
        <v>132794125.69000001</v>
      </c>
      <c r="G38" s="14"/>
      <c r="H38" s="18">
        <f>+H8+H10+H25+H36</f>
        <v>97291553.159999996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132794125.69000001</v>
      </c>
      <c r="G41" s="11"/>
      <c r="H41" s="11">
        <f t="shared" ref="H41" si="0">+H38</f>
        <v>97291553.159999996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125294069</v>
      </c>
      <c r="G42" s="11"/>
      <c r="H42" s="11">
        <f t="shared" ref="H42" si="1">+H8</f>
        <v>95635930.010000005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7500056.6900000125</v>
      </c>
      <c r="G43" s="8"/>
      <c r="H43" s="19">
        <f>+H41-H42</f>
        <v>1655623.1499999911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31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2"/>
      <c r="G49" s="8"/>
      <c r="J49" s="5"/>
    </row>
    <row r="50" spans="1:15" ht="15.75" x14ac:dyDescent="0.25">
      <c r="A50" s="6"/>
      <c r="B50" s="6"/>
      <c r="C50" s="6"/>
      <c r="D50" s="6"/>
      <c r="E50" s="6"/>
      <c r="F50" s="33"/>
      <c r="J50" s="5"/>
    </row>
    <row r="51" spans="1:15" ht="15.75" x14ac:dyDescent="0.25">
      <c r="B51" s="40" t="s">
        <v>24</v>
      </c>
      <c r="C51" s="40"/>
      <c r="D51" s="34"/>
      <c r="E51" s="40" t="s">
        <v>24</v>
      </c>
      <c r="F51" s="40"/>
      <c r="H51" s="35" t="s">
        <v>24</v>
      </c>
      <c r="I51" s="5"/>
      <c r="J51" s="5"/>
      <c r="K51" s="36"/>
    </row>
    <row r="52" spans="1:15" ht="15.75" x14ac:dyDescent="0.25">
      <c r="A52" s="35"/>
      <c r="C52" s="35"/>
      <c r="D52" s="35"/>
      <c r="E52" s="35"/>
      <c r="F52" s="3"/>
      <c r="I52" s="5"/>
      <c r="J52" s="5"/>
      <c r="K52" s="36"/>
    </row>
    <row r="53" spans="1:15" ht="15.75" x14ac:dyDescent="0.25">
      <c r="A53" s="35"/>
      <c r="C53" s="29"/>
      <c r="D53" s="29"/>
      <c r="E53" s="35"/>
      <c r="I53" s="5"/>
      <c r="J53" s="5"/>
      <c r="K53" s="36"/>
    </row>
    <row r="54" spans="1:15" ht="15.75" x14ac:dyDescent="0.25">
      <c r="A54" s="37"/>
      <c r="C54" s="2"/>
      <c r="D54" s="2"/>
      <c r="E54" s="37"/>
      <c r="I54" s="5"/>
      <c r="J54" s="5"/>
      <c r="L54" s="38"/>
      <c r="O54" s="36"/>
    </row>
    <row r="55" spans="1:15" ht="15.75" x14ac:dyDescent="0.25">
      <c r="A55" s="37"/>
      <c r="E55" s="37"/>
      <c r="I55" s="5"/>
      <c r="J55" s="5"/>
      <c r="L55" s="38"/>
      <c r="O55" s="36"/>
    </row>
    <row r="56" spans="1:15" ht="15.75" x14ac:dyDescent="0.25">
      <c r="B56" s="28" t="s">
        <v>34</v>
      </c>
      <c r="C56" s="28"/>
      <c r="D56" s="39"/>
      <c r="E56" s="41" t="s">
        <v>28</v>
      </c>
      <c r="F56" s="41"/>
      <c r="G56" s="41" t="s">
        <v>29</v>
      </c>
      <c r="H56" s="41"/>
      <c r="I56" s="5"/>
      <c r="J56" s="5"/>
      <c r="L56" s="38"/>
      <c r="O56" s="36"/>
    </row>
    <row r="57" spans="1:15" ht="15.75" x14ac:dyDescent="0.25">
      <c r="B57" s="28" t="s">
        <v>26</v>
      </c>
      <c r="C57" s="28"/>
      <c r="E57" s="41" t="s">
        <v>27</v>
      </c>
      <c r="F57" s="41"/>
      <c r="G57" s="41" t="s">
        <v>18</v>
      </c>
      <c r="H57" s="41"/>
      <c r="I57" s="5"/>
      <c r="J57" s="5"/>
      <c r="L57" s="38"/>
      <c r="O57" s="36"/>
    </row>
    <row r="58" spans="1:15" ht="15.75" x14ac:dyDescent="0.25">
      <c r="A58" s="28"/>
      <c r="B58" s="28"/>
      <c r="C58" s="28"/>
      <c r="D58" s="28"/>
      <c r="E58" s="6"/>
      <c r="F58" s="28"/>
      <c r="G58" s="28"/>
      <c r="H58" s="28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46"/>
      <c r="E61" s="46"/>
      <c r="F61" s="46"/>
      <c r="G61" s="47" t="s">
        <v>23</v>
      </c>
      <c r="H61" s="47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48"/>
      <c r="E66" s="48"/>
      <c r="F66" s="48"/>
      <c r="G66" s="47"/>
      <c r="H66" s="47"/>
    </row>
    <row r="67" spans="1:8" ht="33.75" customHeight="1" x14ac:dyDescent="0.25">
      <c r="A67" s="45"/>
      <c r="B67" s="45"/>
      <c r="C67" s="45"/>
      <c r="D67" s="49"/>
      <c r="E67" s="49"/>
      <c r="F67" s="49"/>
      <c r="G67" s="50"/>
      <c r="H67" s="50"/>
    </row>
    <row r="68" spans="1:8" ht="15" customHeight="1" x14ac:dyDescent="0.25">
      <c r="A68" s="11"/>
      <c r="B68" s="8"/>
      <c r="C68" s="8"/>
      <c r="D68" s="8"/>
      <c r="F68" s="44"/>
      <c r="G68" s="44"/>
      <c r="H68" s="44"/>
    </row>
    <row r="69" spans="1:8" ht="15" customHeight="1" x14ac:dyDescent="0.25">
      <c r="A69" s="11"/>
      <c r="B69" s="8"/>
      <c r="C69" s="8"/>
      <c r="D69" s="8"/>
      <c r="F69" s="44"/>
      <c r="G69" s="44"/>
      <c r="H69" s="44"/>
    </row>
  </sheetData>
  <mergeCells count="16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966e0af8-eb04-4871-9ba3-4bac4d7ba408"/>
    <ds:schemaRef ds:uri="28489dc2-50cf-493e-a704-cb1420394a7d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ADC19E-0B55-4818-8AC7-BFD903F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Graciela Herrera</cp:lastModifiedBy>
  <cp:lastPrinted>2022-08-04T18:29:12Z</cp:lastPrinted>
  <dcterms:created xsi:type="dcterms:W3CDTF">2015-06-30T18:13:10Z</dcterms:created>
  <dcterms:modified xsi:type="dcterms:W3CDTF">2022-08-04T18:38:58Z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