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2000" windowHeight="8145"/>
  </bookViews>
  <sheets>
    <sheet name="FLUJO DE EFECTIVO" sheetId="1" r:id="rId1"/>
  </sheets>
  <externalReferences>
    <externalReference r:id="rId2"/>
  </externalReferences>
  <definedNames>
    <definedName name="_xlnm.Print_Area" localSheetId="0">'FLUJO DE EFECTIVO'!$A$1:$H$62</definedName>
  </definedNames>
  <calcPr calcId="145621"/>
</workbook>
</file>

<file path=xl/calcChain.xml><?xml version="1.0" encoding="utf-8"?>
<calcChain xmlns="http://schemas.openxmlformats.org/spreadsheetml/2006/main">
  <c r="F25" i="1" l="1"/>
  <c r="H25" i="1" l="1"/>
  <c r="H36" i="1" l="1"/>
  <c r="H42" i="1" l="1"/>
  <c r="F36" i="1" l="1"/>
  <c r="F38" i="1" l="1"/>
  <c r="F41" i="1" s="1"/>
  <c r="J41" i="1" s="1"/>
  <c r="F42" i="1" l="1"/>
  <c r="H38" i="1" l="1"/>
  <c r="H41" i="1" s="1"/>
  <c r="H43" i="1" l="1"/>
  <c r="F43" i="1"/>
</calcChain>
</file>

<file path=xl/sharedStrings.xml><?xml version="1.0" encoding="utf-8"?>
<sst xmlns="http://schemas.openxmlformats.org/spreadsheetml/2006/main" count="42" uniqueCount="40">
  <si>
    <t>1) Resultado Neto Periodo Actual</t>
  </si>
  <si>
    <t>2) Ajuste conciliación resultado neto periodo actual por:</t>
  </si>
  <si>
    <t xml:space="preserve">     a) Gastos de Depreciación</t>
  </si>
  <si>
    <t>3) Cambios Netos en Activos y Pasivos:</t>
  </si>
  <si>
    <t xml:space="preserve">    a) Aumento o Disminución de cuentas por Cobrar</t>
  </si>
  <si>
    <t xml:space="preserve">    b) Aumento o Disminución de Inventarios</t>
  </si>
  <si>
    <t xml:space="preserve">    c) Aumento o Disminución de Gastos pagados por Adelantado</t>
  </si>
  <si>
    <t xml:space="preserve">    d) Aumento o Disminución en Cuentas por Pagar Proveedores</t>
  </si>
  <si>
    <t xml:space="preserve">    e) Aumento o Disminución en Servicios por Pagar</t>
  </si>
  <si>
    <t xml:space="preserve">    f) Aumento o Disminución en Gastos Acumulados por Pagar</t>
  </si>
  <si>
    <t xml:space="preserve">    g) Aumento o Disminución en Retenciones por Pagar</t>
  </si>
  <si>
    <t>Efectivo Neto Provisto en Actividades de Operaciones</t>
  </si>
  <si>
    <t>4) Flujos de Efectivo Actividades de Inversión</t>
  </si>
  <si>
    <t xml:space="preserve">   a) Mobiliarios y Equipos de Oficina</t>
  </si>
  <si>
    <t>Efectivo aplicado en Actividades de Inversión</t>
  </si>
  <si>
    <t>Balance de Efectivo a final del Periodo</t>
  </si>
  <si>
    <t>Balance de Efectivo a principio del Periodo</t>
  </si>
  <si>
    <t>Incremento y/o Disminucion del Efectivo</t>
  </si>
  <si>
    <t>Superintendente de Pensiones</t>
  </si>
  <si>
    <r>
      <rPr>
        <b/>
        <sz val="12"/>
        <rFont val="Times New Roman"/>
        <family val="1"/>
      </rPr>
      <t>Nota</t>
    </r>
    <r>
      <rPr>
        <sz val="12"/>
        <rFont val="Times New Roman"/>
        <family val="1"/>
      </rPr>
      <t>: Esta Superintendencia de Pensiones no recibimos fondos del Presupuesto Nacional.</t>
    </r>
  </si>
  <si>
    <t xml:space="preserve">    h) Aumento o Disminución de Fondos de Terceros CCRyLI</t>
  </si>
  <si>
    <t>ESTADOS FINANCIEROS</t>
  </si>
  <si>
    <t>ESTADO DE FLUJO DE EFECTIVO</t>
  </si>
  <si>
    <t>Página 3</t>
  </si>
  <si>
    <t>Firma:</t>
  </si>
  <si>
    <t xml:space="preserve">   d) Terrero</t>
  </si>
  <si>
    <t>Encargada de Contabilidad</t>
  </si>
  <si>
    <t>Contralor</t>
  </si>
  <si>
    <t>Juan C. Pérez</t>
  </si>
  <si>
    <t>Ramón E. Contreras Genao</t>
  </si>
  <si>
    <t xml:space="preserve">   b) Licencia de Cómputos</t>
  </si>
  <si>
    <t xml:space="preserve">   c) Sistema de aire acondicionado</t>
  </si>
  <si>
    <t xml:space="preserve">   c) Obras Construcciones y Mejoras en Proceso</t>
  </si>
  <si>
    <t xml:space="preserve">   c) Otros Equipos</t>
  </si>
  <si>
    <t>Graciela Herrera de la Rosa</t>
  </si>
  <si>
    <t xml:space="preserve">    i) Resultados Acumulados de Periodos Anteriores</t>
  </si>
  <si>
    <t>Efectivo en Caja y Bancos al 31 de Marzo</t>
  </si>
  <si>
    <t>SUPERINTENDENCIA DE PENSIONES
ESTADO DE FLUJO DE EFECTIVO
 AL 30 DE ABRIL 2022 Y 2021
Valores RD$</t>
  </si>
  <si>
    <t>Efectivo en Caja y Bancos al 30 de Abril</t>
  </si>
  <si>
    <t xml:space="preserve">   a)Equipos de Cómputos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</si>
</sst>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\ _P_t_s_-;\-* #,##0.00\ _P_t_s_-;_-* &quot;-&quot;??\ _P_t_s_-;_-@_-"/>
    <numFmt numFmtId="165" formatCode="_-* #,##0.00_-;\-* #,##0.00_-;_-* &quot;-&quot;??_-;_-@_-"/>
    <numFmt numFmtId="166" formatCode="#,##0.00;\(#,##0.00\)"/>
  </numFmts>
  <fonts count="17" x14ac:knownFonts="1"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b/>
      <u/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name val="Arial"/>
      <family val="2"/>
    </font>
    <font>
      <b/>
      <i/>
      <sz val="12"/>
      <name val="Times New Roman"/>
      <family val="1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Arial"/>
      <family val="2"/>
    </font>
    <font>
      <b/>
      <i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indexed="64"/>
      </bottom>
      <diagonal/>
    </border>
  </borders>
  <cellStyleXfs count="2">
    <xf numFmtId="0" fontId="0" fillId="0" borderId="0"/>
    <xf numFmtId="164" fontId="1" fillId="0" borderId="0"/>
  </cellStyleXfs>
  <cellXfs count="58">
    <xf numFmtId="0" fontId="0" fillId="0" borderId="0" xfId="0" applyNumberFormat="1" applyFont="1" applyFill="1" applyBorder="1"/>
    <xf numFmtId="0" fontId="5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/>
    <xf numFmtId="0" fontId="3" fillId="0" borderId="0" xfId="0" applyNumberFormat="1" applyFont="1" applyFill="1" applyBorder="1"/>
    <xf numFmtId="0" fontId="7" fillId="0" borderId="0" xfId="0" applyNumberFormat="1" applyFont="1" applyFill="1" applyBorder="1"/>
    <xf numFmtId="0" fontId="2" fillId="0" borderId="0" xfId="0" applyNumberFormat="1" applyFont="1" applyFill="1" applyBorder="1"/>
    <xf numFmtId="0" fontId="9" fillId="0" borderId="0" xfId="0" applyNumberFormat="1" applyFont="1" applyFill="1" applyBorder="1"/>
    <xf numFmtId="0" fontId="4" fillId="0" borderId="0" xfId="0" applyNumberFormat="1" applyFont="1" applyFill="1" applyBorder="1" applyAlignment="1">
      <alignment horizontal="left" indent="4"/>
    </xf>
    <xf numFmtId="0" fontId="6" fillId="0" borderId="0" xfId="0" applyNumberFormat="1" applyFont="1" applyFill="1" applyBorder="1"/>
    <xf numFmtId="43" fontId="8" fillId="0" borderId="0" xfId="1" applyNumberFormat="1" applyFont="1" applyFill="1" applyBorder="1"/>
    <xf numFmtId="0" fontId="8" fillId="0" borderId="0" xfId="0" applyNumberFormat="1" applyFont="1" applyFill="1" applyBorder="1"/>
    <xf numFmtId="43" fontId="6" fillId="0" borderId="0" xfId="1" applyNumberFormat="1" applyFont="1" applyFill="1" applyBorder="1"/>
    <xf numFmtId="4" fontId="3" fillId="0" borderId="0" xfId="0" applyNumberFormat="1" applyFont="1" applyFill="1" applyBorder="1" applyAlignment="1">
      <alignment horizontal="right"/>
    </xf>
    <xf numFmtId="43" fontId="3" fillId="0" borderId="0" xfId="0" applyNumberFormat="1" applyFont="1" applyFill="1" applyBorder="1"/>
    <xf numFmtId="43" fontId="4" fillId="0" borderId="0" xfId="0" applyNumberFormat="1" applyFont="1" applyFill="1" applyBorder="1"/>
    <xf numFmtId="4" fontId="4" fillId="0" borderId="0" xfId="0" applyNumberFormat="1" applyFont="1" applyFill="1" applyBorder="1"/>
    <xf numFmtId="43" fontId="3" fillId="0" borderId="2" xfId="0" applyNumberFormat="1" applyFont="1" applyFill="1" applyBorder="1"/>
    <xf numFmtId="43" fontId="6" fillId="0" borderId="0" xfId="0" applyNumberFormat="1" applyFont="1" applyFill="1" applyBorder="1"/>
    <xf numFmtId="165" fontId="3" fillId="0" borderId="2" xfId="0" applyNumberFormat="1" applyFont="1" applyFill="1" applyBorder="1"/>
    <xf numFmtId="43" fontId="8" fillId="0" borderId="3" xfId="0" applyNumberFormat="1" applyFont="1" applyFill="1" applyBorder="1"/>
    <xf numFmtId="164" fontId="2" fillId="0" borderId="0" xfId="1" applyFont="1" applyAlignment="1">
      <alignment horizontal="right"/>
    </xf>
    <xf numFmtId="0" fontId="5" fillId="0" borderId="1" xfId="0" applyNumberFormat="1" applyFont="1" applyFill="1" applyBorder="1" applyAlignment="1">
      <alignment horizontal="center"/>
    </xf>
    <xf numFmtId="165" fontId="9" fillId="0" borderId="0" xfId="1" applyNumberFormat="1" applyFont="1" applyFill="1" applyBorder="1"/>
    <xf numFmtId="43" fontId="2" fillId="0" borderId="0" xfId="0" applyNumberFormat="1" applyFont="1" applyFill="1" applyBorder="1"/>
    <xf numFmtId="164" fontId="2" fillId="0" borderId="0" xfId="1" applyFont="1"/>
    <xf numFmtId="39" fontId="2" fillId="0" borderId="0" xfId="1" applyNumberFormat="1" applyFont="1" applyFill="1" applyBorder="1"/>
    <xf numFmtId="43" fontId="8" fillId="0" borderId="0" xfId="0" applyNumberFormat="1" applyFont="1" applyFill="1" applyBorder="1"/>
    <xf numFmtId="0" fontId="2" fillId="0" borderId="4" xfId="0" applyNumberFormat="1" applyFont="1" applyFill="1" applyBorder="1"/>
    <xf numFmtId="164" fontId="1" fillId="0" borderId="0" xfId="1"/>
    <xf numFmtId="0" fontId="10" fillId="0" borderId="0" xfId="0" applyNumberFormat="1" applyFont="1" applyFill="1" applyBorder="1" applyAlignment="1"/>
    <xf numFmtId="0" fontId="13" fillId="0" borderId="0" xfId="0" applyNumberFormat="1" applyFont="1" applyFill="1" applyBorder="1" applyAlignment="1">
      <alignment horizontal="center"/>
    </xf>
    <xf numFmtId="0" fontId="15" fillId="0" borderId="0" xfId="0" applyNumberFormat="1" applyFont="1" applyFill="1" applyBorder="1"/>
    <xf numFmtId="2" fontId="15" fillId="0" borderId="0" xfId="0" applyNumberFormat="1" applyFont="1" applyFill="1" applyBorder="1"/>
    <xf numFmtId="0" fontId="14" fillId="0" borderId="0" xfId="0" applyNumberFormat="1" applyFont="1" applyFill="1" applyBorder="1" applyAlignment="1">
      <alignment horizontal="center"/>
    </xf>
    <xf numFmtId="0" fontId="14" fillId="0" borderId="0" xfId="0" applyNumberFormat="1" applyFont="1" applyFill="1" applyBorder="1" applyAlignment="1">
      <alignment horizontal="left" indent="3"/>
    </xf>
    <xf numFmtId="0" fontId="13" fillId="0" borderId="0" xfId="0" applyNumberFormat="1" applyFont="1" applyFill="1" applyBorder="1"/>
    <xf numFmtId="4" fontId="1" fillId="0" borderId="0" xfId="1" applyNumberFormat="1" applyAlignment="1">
      <alignment horizontal="right"/>
    </xf>
    <xf numFmtId="0" fontId="16" fillId="0" borderId="0" xfId="0" applyNumberFormat="1" applyFont="1" applyFill="1" applyBorder="1" applyAlignment="1"/>
    <xf numFmtId="0" fontId="13" fillId="0" borderId="0" xfId="0" applyNumberFormat="1" applyFont="1" applyFill="1" applyBorder="1" applyAlignment="1"/>
    <xf numFmtId="0" fontId="14" fillId="0" borderId="0" xfId="0" applyNumberFormat="1" applyFont="1" applyFill="1" applyBorder="1" applyAlignment="1"/>
    <xf numFmtId="2" fontId="1" fillId="0" borderId="0" xfId="1" applyNumberFormat="1" applyFill="1"/>
    <xf numFmtId="4" fontId="13" fillId="0" borderId="0" xfId="1" applyNumberFormat="1" applyFont="1" applyFill="1" applyBorder="1"/>
    <xf numFmtId="166" fontId="12" fillId="0" borderId="0" xfId="0" applyNumberFormat="1" applyFont="1" applyFill="1" applyAlignment="1">
      <alignment vertical="top"/>
    </xf>
    <xf numFmtId="166" fontId="11" fillId="0" borderId="0" xfId="0" applyNumberFormat="1" applyFont="1" applyFill="1" applyAlignment="1">
      <alignment vertical="top"/>
    </xf>
    <xf numFmtId="0" fontId="14" fillId="0" borderId="0" xfId="0" applyNumberFormat="1" applyFont="1" applyFill="1" applyBorder="1"/>
    <xf numFmtId="0" fontId="13" fillId="0" borderId="0" xfId="0" applyNumberFormat="1" applyFont="1" applyFill="1" applyBorder="1" applyAlignment="1">
      <alignment horizontal="center"/>
    </xf>
    <xf numFmtId="0" fontId="16" fillId="0" borderId="0" xfId="0" applyNumberFormat="1" applyFont="1" applyFill="1" applyBorder="1" applyAlignment="1">
      <alignment horizontal="center"/>
    </xf>
    <xf numFmtId="43" fontId="6" fillId="0" borderId="0" xfId="1" applyNumberFormat="1" applyFont="1" applyFill="1" applyBorder="1" applyAlignment="1">
      <alignment horizontal="center"/>
    </xf>
    <xf numFmtId="0" fontId="6" fillId="0" borderId="0" xfId="0" applyNumberFormat="1" applyFont="1" applyFill="1" applyBorder="1" applyAlignment="1">
      <alignment horizontal="center"/>
    </xf>
    <xf numFmtId="43" fontId="8" fillId="0" borderId="0" xfId="1" applyNumberFormat="1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center"/>
    </xf>
    <xf numFmtId="0" fontId="6" fillId="0" borderId="0" xfId="0" applyNumberFormat="1" applyFont="1" applyFill="1" applyBorder="1" applyAlignment="1">
      <alignment horizontal="center" wrapText="1"/>
    </xf>
    <xf numFmtId="43" fontId="6" fillId="0" borderId="0" xfId="1" applyNumberFormat="1" applyFont="1" applyFill="1" applyBorder="1" applyAlignment="1">
      <alignment horizontal="center" vertical="top" wrapText="1"/>
    </xf>
    <xf numFmtId="0" fontId="13" fillId="0" borderId="0" xfId="0" applyNumberFormat="1" applyFont="1" applyFill="1" applyBorder="1" applyAlignment="1">
      <alignment horizontal="center"/>
    </xf>
    <xf numFmtId="0" fontId="16" fillId="0" borderId="0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 wrapText="1"/>
    </xf>
    <xf numFmtId="0" fontId="3" fillId="0" borderId="0" xfId="0" applyNumberFormat="1" applyFont="1" applyFill="1" applyBorder="1" applyAlignment="1">
      <alignment horizontal="center"/>
    </xf>
    <xf numFmtId="43" fontId="6" fillId="0" borderId="0" xfId="1" applyNumberFormat="1" applyFont="1" applyFill="1" applyBorder="1" applyAlignment="1">
      <alignment horizontal="left" vertical="top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11908</xdr:colOff>
      <xdr:row>0</xdr:row>
      <xdr:rowOff>2</xdr:rowOff>
    </xdr:from>
    <xdr:to>
      <xdr:col>2</xdr:col>
      <xdr:colOff>390476</xdr:colOff>
      <xdr:row>0</xdr:row>
      <xdr:rowOff>690564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08" y="2"/>
          <a:ext cx="1902568" cy="6905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-Estado%20Balance%20General%20Marzo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 GENERAL"/>
    </sheetNames>
    <sheetDataSet>
      <sheetData sheetId="0">
        <row r="9">
          <cell r="C9">
            <v>76074448.780000001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9"/>
  <sheetViews>
    <sheetView tabSelected="1" showWhiteSpace="0" topLeftCell="A19" zoomScale="80" zoomScaleNormal="80" workbookViewId="0">
      <selection activeCell="J53" sqref="J53"/>
    </sheetView>
  </sheetViews>
  <sheetFormatPr baseColWidth="10" defaultRowHeight="15" x14ac:dyDescent="0.2"/>
  <cols>
    <col min="1" max="3" width="11.42578125" style="5"/>
    <col min="4" max="5" width="14.42578125" style="5" customWidth="1"/>
    <col min="6" max="6" width="27.7109375" style="5" customWidth="1"/>
    <col min="7" max="7" width="2.85546875" style="5" customWidth="1"/>
    <col min="8" max="8" width="27.7109375" style="5" customWidth="1"/>
    <col min="9" max="9" width="15.5703125" style="28" bestFit="1" customWidth="1"/>
    <col min="10" max="10" width="21.7109375" style="20" bestFit="1" customWidth="1"/>
    <col min="11" max="11" width="12" style="5" bestFit="1" customWidth="1"/>
    <col min="12" max="12" width="22" style="5" bestFit="1" customWidth="1"/>
    <col min="13" max="16384" width="11.42578125" style="5"/>
  </cols>
  <sheetData>
    <row r="1" spans="1:12" ht="71.25" customHeight="1" x14ac:dyDescent="0.25">
      <c r="A1" s="55" t="s">
        <v>37</v>
      </c>
      <c r="B1" s="56"/>
      <c r="C1" s="56"/>
      <c r="D1" s="56"/>
      <c r="E1" s="56"/>
      <c r="F1" s="56"/>
      <c r="G1" s="56"/>
      <c r="H1" s="56"/>
    </row>
    <row r="3" spans="1:12" ht="15.75" thickBot="1" x14ac:dyDescent="0.25">
      <c r="A3" s="27"/>
      <c r="B3" s="27"/>
      <c r="C3" s="27"/>
      <c r="D3" s="27"/>
      <c r="E3" s="27"/>
      <c r="F3" s="27"/>
      <c r="G3" s="27"/>
      <c r="H3" s="27"/>
    </row>
    <row r="4" spans="1:12" ht="15.75" thickTop="1" x14ac:dyDescent="0.2"/>
    <row r="6" spans="1:12" ht="16.5" thickBot="1" x14ac:dyDescent="0.3">
      <c r="A6" s="1"/>
      <c r="B6" s="1"/>
      <c r="C6" s="1"/>
      <c r="D6" s="1"/>
      <c r="E6" s="1"/>
      <c r="F6" s="21">
        <v>2022</v>
      </c>
      <c r="G6" s="1"/>
      <c r="H6" s="21">
        <v>2021</v>
      </c>
    </row>
    <row r="7" spans="1:12" ht="15.75" x14ac:dyDescent="0.25">
      <c r="A7" s="1"/>
      <c r="B7" s="1"/>
      <c r="C7" s="1"/>
      <c r="D7" s="1"/>
      <c r="E7" s="1"/>
      <c r="F7" s="1"/>
      <c r="G7" s="1"/>
      <c r="H7" s="1"/>
    </row>
    <row r="8" spans="1:12" ht="15.75" x14ac:dyDescent="0.25">
      <c r="A8" s="3" t="s">
        <v>36</v>
      </c>
      <c r="B8" s="2"/>
      <c r="C8" s="2"/>
      <c r="D8" s="2"/>
      <c r="E8" s="2"/>
      <c r="F8" s="12">
        <v>76074448.780000001</v>
      </c>
      <c r="G8" s="12"/>
      <c r="H8" s="12">
        <v>68124679.560000002</v>
      </c>
    </row>
    <row r="9" spans="1:12" ht="15.75" x14ac:dyDescent="0.25">
      <c r="A9" s="1"/>
      <c r="B9" s="1"/>
      <c r="C9" s="1"/>
      <c r="D9" s="1"/>
      <c r="E9" s="1"/>
      <c r="F9" s="1"/>
      <c r="G9" s="1"/>
      <c r="H9" s="1"/>
    </row>
    <row r="10" spans="1:12" ht="15.75" x14ac:dyDescent="0.25">
      <c r="A10" s="3" t="s">
        <v>0</v>
      </c>
      <c r="B10" s="2"/>
      <c r="C10" s="2"/>
      <c r="D10" s="2"/>
      <c r="E10" s="2"/>
      <c r="F10" s="13">
        <v>8441261.5399999991</v>
      </c>
      <c r="G10" s="13"/>
      <c r="H10" s="13">
        <v>-111786.16</v>
      </c>
    </row>
    <row r="11" spans="1:12" ht="15.75" x14ac:dyDescent="0.25">
      <c r="A11" s="2"/>
      <c r="B11" s="2"/>
      <c r="C11" s="2"/>
      <c r="D11" s="2"/>
      <c r="E11" s="2"/>
      <c r="F11" s="14"/>
      <c r="G11" s="14"/>
      <c r="H11" s="14"/>
      <c r="J11" s="13"/>
      <c r="K11" s="22"/>
    </row>
    <row r="12" spans="1:12" ht="15.75" x14ac:dyDescent="0.25">
      <c r="A12" s="3" t="s">
        <v>1</v>
      </c>
      <c r="B12" s="2"/>
      <c r="C12" s="2"/>
      <c r="D12" s="2"/>
      <c r="E12" s="2"/>
      <c r="F12" s="14"/>
      <c r="G12" s="14"/>
      <c r="K12" s="23"/>
    </row>
    <row r="13" spans="1:12" ht="15.75" x14ac:dyDescent="0.25">
      <c r="A13" s="2" t="s">
        <v>2</v>
      </c>
      <c r="B13" s="8"/>
      <c r="C13" s="8"/>
      <c r="D13" s="8"/>
      <c r="E13" s="8"/>
      <c r="F13" s="14">
        <v>325912.17</v>
      </c>
      <c r="G13" s="14"/>
      <c r="H13" s="14">
        <v>464422.63</v>
      </c>
      <c r="K13" s="23"/>
      <c r="L13" s="24"/>
    </row>
    <row r="14" spans="1:12" ht="15.75" x14ac:dyDescent="0.25">
      <c r="A14" s="2"/>
      <c r="B14" s="2"/>
      <c r="C14" s="2"/>
      <c r="D14" s="2"/>
      <c r="E14" s="2"/>
      <c r="F14" s="14"/>
      <c r="G14" s="14"/>
      <c r="H14" s="14"/>
      <c r="K14" s="23"/>
      <c r="L14" s="24"/>
    </row>
    <row r="15" spans="1:12" ht="15.75" x14ac:dyDescent="0.25">
      <c r="A15" s="3" t="s">
        <v>3</v>
      </c>
      <c r="B15" s="2"/>
      <c r="C15" s="2"/>
      <c r="D15" s="2"/>
      <c r="E15" s="2"/>
      <c r="F15" s="15"/>
      <c r="G15" s="15"/>
      <c r="H15" s="15"/>
      <c r="K15" s="23"/>
      <c r="L15" s="24"/>
    </row>
    <row r="16" spans="1:12" ht="15.75" x14ac:dyDescent="0.25">
      <c r="A16" s="2" t="s">
        <v>4</v>
      </c>
      <c r="B16" s="2"/>
      <c r="C16" s="2"/>
      <c r="D16" s="2"/>
      <c r="E16" s="2"/>
      <c r="F16" s="14">
        <v>-134337.1</v>
      </c>
      <c r="G16" s="14"/>
      <c r="H16" s="14">
        <v>796678.7</v>
      </c>
      <c r="K16" s="23"/>
      <c r="L16" s="24"/>
    </row>
    <row r="17" spans="1:12" ht="15.75" x14ac:dyDescent="0.25">
      <c r="A17" s="2" t="s">
        <v>5</v>
      </c>
      <c r="B17" s="2"/>
      <c r="C17" s="2"/>
      <c r="D17" s="2"/>
      <c r="E17" s="2"/>
      <c r="F17" s="14">
        <v>78031.63</v>
      </c>
      <c r="G17" s="14"/>
      <c r="H17" s="14">
        <v>-122614.97</v>
      </c>
      <c r="K17" s="23"/>
      <c r="L17" s="24"/>
    </row>
    <row r="18" spans="1:12" ht="15.75" x14ac:dyDescent="0.25">
      <c r="A18" s="2" t="s">
        <v>6</v>
      </c>
      <c r="B18" s="2"/>
      <c r="C18" s="2"/>
      <c r="D18" s="2"/>
      <c r="E18" s="2"/>
      <c r="F18" s="14">
        <v>346201.62</v>
      </c>
      <c r="G18" s="14"/>
      <c r="H18" s="14">
        <v>337896.19</v>
      </c>
      <c r="K18" s="23"/>
      <c r="L18" s="24"/>
    </row>
    <row r="19" spans="1:12" ht="15.75" x14ac:dyDescent="0.25">
      <c r="A19" s="2" t="s">
        <v>7</v>
      </c>
      <c r="B19" s="2"/>
      <c r="C19" s="2"/>
      <c r="D19" s="2"/>
      <c r="E19" s="2"/>
      <c r="F19" s="14">
        <v>6960</v>
      </c>
      <c r="G19" s="14"/>
      <c r="H19" s="14">
        <v>-44559.35</v>
      </c>
      <c r="K19" s="23"/>
      <c r="L19" s="24"/>
    </row>
    <row r="20" spans="1:12" ht="15.75" x14ac:dyDescent="0.25">
      <c r="A20" s="2" t="s">
        <v>8</v>
      </c>
      <c r="B20" s="2"/>
      <c r="C20" s="2"/>
      <c r="D20" s="2"/>
      <c r="E20" s="2"/>
      <c r="F20" s="14">
        <v>-26715.37</v>
      </c>
      <c r="G20" s="14"/>
      <c r="H20" s="14">
        <v>721335</v>
      </c>
      <c r="K20" s="23"/>
      <c r="L20" s="24"/>
    </row>
    <row r="21" spans="1:12" ht="15.75" x14ac:dyDescent="0.25">
      <c r="A21" s="2" t="s">
        <v>9</v>
      </c>
      <c r="B21" s="2"/>
      <c r="C21" s="2"/>
      <c r="D21" s="2"/>
      <c r="E21" s="2"/>
      <c r="F21" s="14">
        <v>7138436.9199999999</v>
      </c>
      <c r="G21" s="14"/>
      <c r="H21" s="14">
        <v>6648368.5999999996</v>
      </c>
      <c r="K21" s="23"/>
      <c r="L21" s="24"/>
    </row>
    <row r="22" spans="1:12" ht="15.75" x14ac:dyDescent="0.25">
      <c r="A22" s="2" t="s">
        <v>10</v>
      </c>
      <c r="B22" s="2"/>
      <c r="C22" s="2"/>
      <c r="D22" s="2"/>
      <c r="E22" s="2"/>
      <c r="F22" s="14">
        <v>-542058.72</v>
      </c>
      <c r="G22" s="14"/>
      <c r="H22" s="14">
        <v>179702.89</v>
      </c>
      <c r="K22" s="23"/>
      <c r="L22" s="24"/>
    </row>
    <row r="23" spans="1:12" ht="15.75" x14ac:dyDescent="0.25">
      <c r="A23" s="2" t="s">
        <v>20</v>
      </c>
      <c r="B23" s="2"/>
      <c r="C23" s="2"/>
      <c r="D23" s="2"/>
      <c r="E23" s="2"/>
      <c r="F23" s="14">
        <v>-60175</v>
      </c>
      <c r="G23" s="14"/>
      <c r="H23" s="14">
        <v>-407245</v>
      </c>
      <c r="K23" s="25"/>
    </row>
    <row r="24" spans="1:12" ht="15.75" x14ac:dyDescent="0.25">
      <c r="A24" s="2" t="s">
        <v>35</v>
      </c>
      <c r="B24" s="2"/>
      <c r="C24" s="2"/>
      <c r="D24" s="2"/>
      <c r="E24" s="2"/>
      <c r="F24" s="14">
        <v>0</v>
      </c>
      <c r="G24" s="14"/>
      <c r="H24" s="14">
        <v>0</v>
      </c>
      <c r="K24" s="25"/>
    </row>
    <row r="25" spans="1:12" ht="15.75" x14ac:dyDescent="0.25">
      <c r="A25" s="3" t="s">
        <v>11</v>
      </c>
      <c r="B25" s="3"/>
      <c r="C25" s="3"/>
      <c r="D25" s="3"/>
      <c r="E25" s="3"/>
      <c r="F25" s="16">
        <f>SUM(F12:F24)</f>
        <v>7132256.1500000004</v>
      </c>
      <c r="G25" s="13"/>
      <c r="H25" s="16">
        <f>SUM(H12:H24)</f>
        <v>8573984.6900000013</v>
      </c>
      <c r="K25" s="25"/>
    </row>
    <row r="26" spans="1:12" ht="15.75" x14ac:dyDescent="0.25">
      <c r="A26" s="2"/>
      <c r="B26" s="2"/>
      <c r="C26" s="2"/>
      <c r="D26" s="2"/>
      <c r="E26" s="2"/>
      <c r="F26" s="14"/>
      <c r="G26" s="14"/>
      <c r="H26" s="14"/>
      <c r="K26" s="25"/>
    </row>
    <row r="27" spans="1:12" ht="15.75" x14ac:dyDescent="0.25">
      <c r="A27" s="3" t="s">
        <v>12</v>
      </c>
      <c r="B27" s="2"/>
      <c r="C27" s="2"/>
      <c r="D27" s="2"/>
      <c r="E27" s="2"/>
      <c r="F27" s="14"/>
      <c r="G27" s="14"/>
      <c r="H27" s="14"/>
      <c r="K27" s="25"/>
    </row>
    <row r="28" spans="1:12" ht="15.75" hidden="1" x14ac:dyDescent="0.25">
      <c r="A28" s="2" t="s">
        <v>13</v>
      </c>
      <c r="B28" s="2"/>
      <c r="C28" s="2"/>
      <c r="D28" s="2"/>
      <c r="E28" s="2"/>
      <c r="F28" s="14">
        <v>0</v>
      </c>
      <c r="G28" s="14"/>
      <c r="H28" s="14"/>
      <c r="K28" s="25"/>
    </row>
    <row r="29" spans="1:12" ht="15.75" x14ac:dyDescent="0.25">
      <c r="A29" s="2" t="s">
        <v>39</v>
      </c>
      <c r="B29" s="2"/>
      <c r="C29" s="2"/>
      <c r="D29" s="2"/>
      <c r="E29" s="2"/>
      <c r="F29" s="40">
        <v>0</v>
      </c>
      <c r="G29" s="14"/>
      <c r="H29" s="14">
        <v>-35674.35</v>
      </c>
      <c r="K29" s="25"/>
    </row>
    <row r="30" spans="1:12" ht="15.75" hidden="1" x14ac:dyDescent="0.25">
      <c r="A30" s="2" t="s">
        <v>30</v>
      </c>
      <c r="B30" s="2"/>
      <c r="C30" s="2"/>
      <c r="D30" s="2"/>
      <c r="E30" s="2"/>
      <c r="F30" s="40"/>
      <c r="G30" s="14"/>
      <c r="H30" s="14"/>
      <c r="K30" s="25"/>
    </row>
    <row r="31" spans="1:12" ht="15.75" hidden="1" x14ac:dyDescent="0.25">
      <c r="A31" s="2" t="s">
        <v>33</v>
      </c>
      <c r="B31" s="2"/>
      <c r="C31" s="2"/>
      <c r="D31" s="2"/>
      <c r="E31" s="2"/>
      <c r="F31" s="40">
        <v>0</v>
      </c>
      <c r="G31" s="14"/>
      <c r="H31" s="14">
        <v>0</v>
      </c>
      <c r="K31" s="25"/>
    </row>
    <row r="32" spans="1:12" ht="15.75" hidden="1" x14ac:dyDescent="0.25">
      <c r="A32" s="2" t="s">
        <v>25</v>
      </c>
      <c r="B32" s="2"/>
      <c r="C32" s="2"/>
      <c r="D32" s="2"/>
      <c r="E32" s="2"/>
      <c r="F32" s="14"/>
      <c r="G32" s="14"/>
      <c r="H32" s="14"/>
      <c r="K32" s="25"/>
    </row>
    <row r="33" spans="1:12" ht="15.75" hidden="1" x14ac:dyDescent="0.25">
      <c r="A33" s="2" t="s">
        <v>31</v>
      </c>
      <c r="B33" s="2"/>
      <c r="C33" s="2"/>
      <c r="D33" s="2"/>
      <c r="E33" s="2"/>
      <c r="F33" s="14">
        <v>0</v>
      </c>
      <c r="G33" s="14"/>
      <c r="H33" s="14"/>
      <c r="K33" s="25"/>
    </row>
    <row r="34" spans="1:12" ht="15.75" hidden="1" x14ac:dyDescent="0.25">
      <c r="A34" s="2" t="s">
        <v>32</v>
      </c>
      <c r="B34" s="2"/>
      <c r="C34" s="2"/>
      <c r="D34" s="2"/>
      <c r="E34" s="2"/>
      <c r="F34" s="14">
        <v>0</v>
      </c>
      <c r="G34" s="14"/>
      <c r="H34" s="14">
        <v>0</v>
      </c>
      <c r="K34" s="25"/>
    </row>
    <row r="35" spans="1:12" ht="15.75" hidden="1" x14ac:dyDescent="0.25">
      <c r="A35" s="2"/>
      <c r="B35" s="2"/>
      <c r="C35" s="2"/>
      <c r="D35" s="2"/>
      <c r="E35" s="2"/>
      <c r="F35" s="14"/>
      <c r="G35" s="14"/>
      <c r="H35" s="14"/>
      <c r="K35" s="25"/>
    </row>
    <row r="36" spans="1:12" ht="15.75" x14ac:dyDescent="0.25">
      <c r="A36" s="3" t="s">
        <v>14</v>
      </c>
      <c r="B36" s="3"/>
      <c r="C36" s="3"/>
      <c r="D36" s="3"/>
      <c r="E36" s="3"/>
      <c r="F36" s="16">
        <f>SUM(F28:F34)</f>
        <v>0</v>
      </c>
      <c r="G36" s="13"/>
      <c r="H36" s="16">
        <f>SUM(H28:H34)</f>
        <v>-35674.35</v>
      </c>
      <c r="K36" s="25"/>
    </row>
    <row r="37" spans="1:12" ht="15.75" x14ac:dyDescent="0.25">
      <c r="A37" s="2"/>
      <c r="B37" s="8"/>
      <c r="C37" s="8"/>
      <c r="D37" s="8"/>
      <c r="E37" s="8"/>
      <c r="F37" s="17"/>
      <c r="G37" s="17"/>
      <c r="H37" s="17"/>
      <c r="K37" s="25"/>
      <c r="L37" s="28"/>
    </row>
    <row r="38" spans="1:12" ht="15.75" x14ac:dyDescent="0.25">
      <c r="A38" s="4" t="s">
        <v>38</v>
      </c>
      <c r="B38" s="2"/>
      <c r="C38" s="2"/>
      <c r="D38" s="2"/>
      <c r="E38" s="2"/>
      <c r="F38" s="18">
        <f>+F8+F10+F25+F36</f>
        <v>91647966.469999999</v>
      </c>
      <c r="G38" s="14"/>
      <c r="H38" s="18">
        <f>+H8+H10+H25+H36</f>
        <v>76551203.74000001</v>
      </c>
      <c r="K38" s="25"/>
    </row>
    <row r="39" spans="1:12" ht="15.75" x14ac:dyDescent="0.25">
      <c r="A39" s="4"/>
      <c r="B39" s="2"/>
      <c r="C39" s="2"/>
      <c r="D39" s="2"/>
      <c r="E39" s="2"/>
      <c r="F39" s="14"/>
      <c r="G39" s="14"/>
      <c r="H39" s="14"/>
      <c r="K39" s="25"/>
    </row>
    <row r="40" spans="1:12" ht="15.75" x14ac:dyDescent="0.25">
      <c r="A40" s="4"/>
      <c r="B40" s="8"/>
      <c r="C40" s="8"/>
      <c r="D40" s="8"/>
      <c r="E40" s="8"/>
      <c r="F40" s="8"/>
      <c r="G40" s="8"/>
      <c r="H40" s="8"/>
      <c r="K40" s="25"/>
    </row>
    <row r="41" spans="1:12" ht="15.75" x14ac:dyDescent="0.25">
      <c r="A41" s="2" t="s">
        <v>15</v>
      </c>
      <c r="B41" s="8"/>
      <c r="C41" s="8"/>
      <c r="D41" s="8"/>
      <c r="E41" s="8"/>
      <c r="F41" s="11">
        <f>+F38</f>
        <v>91647966.469999999</v>
      </c>
      <c r="G41" s="11"/>
      <c r="H41" s="11">
        <f t="shared" ref="H41" si="0">+H38</f>
        <v>76551203.74000001</v>
      </c>
      <c r="J41" s="20">
        <f>+F41-'[1]BALANCE GENERAL'!$C$9</f>
        <v>15573517.689999998</v>
      </c>
      <c r="K41" s="25"/>
    </row>
    <row r="42" spans="1:12" ht="15.75" x14ac:dyDescent="0.25">
      <c r="A42" s="2" t="s">
        <v>16</v>
      </c>
      <c r="B42" s="8"/>
      <c r="C42" s="8"/>
      <c r="D42" s="8"/>
      <c r="E42" s="8"/>
      <c r="F42" s="11">
        <f>+F8</f>
        <v>76074448.780000001</v>
      </c>
      <c r="G42" s="11"/>
      <c r="H42" s="11">
        <f t="shared" ref="H42" si="1">+H8</f>
        <v>68124679.560000002</v>
      </c>
      <c r="K42" s="25"/>
    </row>
    <row r="43" spans="1:12" ht="16.5" thickBot="1" x14ac:dyDescent="0.3">
      <c r="A43" s="2" t="s">
        <v>17</v>
      </c>
      <c r="B43" s="8"/>
      <c r="C43" s="8"/>
      <c r="D43" s="8"/>
      <c r="E43" s="8"/>
      <c r="F43" s="19">
        <f>+F41-F42</f>
        <v>15573517.689999998</v>
      </c>
      <c r="G43" s="8"/>
      <c r="H43" s="19">
        <f>+H41-H42</f>
        <v>8426524.1800000072</v>
      </c>
      <c r="K43" s="25"/>
    </row>
    <row r="44" spans="1:12" ht="16.5" thickTop="1" x14ac:dyDescent="0.25">
      <c r="A44" s="2"/>
      <c r="B44" s="8"/>
      <c r="C44" s="8"/>
      <c r="D44" s="8"/>
      <c r="E44" s="8"/>
      <c r="F44" s="26"/>
      <c r="G44" s="8"/>
      <c r="H44" s="26"/>
      <c r="K44" s="25"/>
    </row>
    <row r="45" spans="1:12" ht="15.75" x14ac:dyDescent="0.25">
      <c r="A45" s="2" t="s">
        <v>19</v>
      </c>
      <c r="B45" s="8"/>
      <c r="C45" s="8"/>
      <c r="D45" s="8"/>
      <c r="E45" s="8"/>
      <c r="F45" s="17"/>
      <c r="G45" s="8"/>
      <c r="H45" s="15"/>
      <c r="J45" s="5"/>
    </row>
    <row r="46" spans="1:12" ht="15.75" x14ac:dyDescent="0.25">
      <c r="A46" s="2"/>
      <c r="B46" s="8"/>
      <c r="C46" s="8"/>
      <c r="D46" s="8"/>
      <c r="E46" s="8"/>
      <c r="F46" s="41"/>
      <c r="G46" s="8"/>
      <c r="H46" s="15"/>
      <c r="J46" s="5"/>
    </row>
    <row r="47" spans="1:12" ht="15.75" x14ac:dyDescent="0.25">
      <c r="A47" s="2"/>
      <c r="B47" s="8"/>
      <c r="C47" s="8"/>
      <c r="D47" s="8"/>
      <c r="E47" s="8"/>
      <c r="F47" s="17"/>
      <c r="G47" s="8"/>
      <c r="H47" s="15"/>
      <c r="J47" s="5"/>
    </row>
    <row r="48" spans="1:12" ht="18.75" customHeight="1" x14ac:dyDescent="0.25">
      <c r="A48" s="2"/>
      <c r="B48" s="8"/>
      <c r="C48" s="8"/>
      <c r="D48" s="8"/>
      <c r="E48" s="8"/>
      <c r="F48" s="17"/>
      <c r="G48" s="8"/>
      <c r="J48" s="5"/>
    </row>
    <row r="49" spans="1:15" ht="15.75" x14ac:dyDescent="0.25">
      <c r="A49" s="2"/>
      <c r="B49" s="8"/>
      <c r="C49" s="8"/>
      <c r="D49" s="8"/>
      <c r="E49" s="8"/>
      <c r="F49" s="42"/>
      <c r="G49" s="8"/>
      <c r="J49" s="5"/>
    </row>
    <row r="50" spans="1:15" ht="15.75" x14ac:dyDescent="0.25">
      <c r="A50" s="6"/>
      <c r="B50" s="6"/>
      <c r="C50" s="6"/>
      <c r="D50" s="6"/>
      <c r="E50" s="6"/>
      <c r="F50" s="43"/>
      <c r="J50" s="5"/>
    </row>
    <row r="51" spans="1:15" s="31" customFormat="1" x14ac:dyDescent="0.25">
      <c r="B51" s="53" t="s">
        <v>24</v>
      </c>
      <c r="C51" s="53"/>
      <c r="D51" s="38"/>
      <c r="E51" s="53" t="s">
        <v>24</v>
      </c>
      <c r="F51" s="53"/>
      <c r="H51" s="45" t="s">
        <v>24</v>
      </c>
      <c r="K51" s="32"/>
    </row>
    <row r="52" spans="1:15" s="31" customFormat="1" x14ac:dyDescent="0.25">
      <c r="A52" s="30"/>
      <c r="C52" s="30"/>
      <c r="D52" s="30"/>
      <c r="E52" s="30"/>
      <c r="F52" s="44"/>
      <c r="K52" s="32"/>
    </row>
    <row r="53" spans="1:15" s="31" customFormat="1" x14ac:dyDescent="0.25">
      <c r="A53" s="30"/>
      <c r="C53" s="33"/>
      <c r="D53" s="33"/>
      <c r="E53" s="30"/>
      <c r="K53" s="32"/>
    </row>
    <row r="54" spans="1:15" s="31" customFormat="1" x14ac:dyDescent="0.25">
      <c r="A54" s="34"/>
      <c r="C54" s="35"/>
      <c r="D54" s="35"/>
      <c r="E54" s="34"/>
      <c r="L54" s="36"/>
      <c r="O54" s="32"/>
    </row>
    <row r="55" spans="1:15" s="31" customFormat="1" ht="14.25" x14ac:dyDescent="0.2">
      <c r="A55" s="34"/>
      <c r="E55" s="34"/>
      <c r="L55" s="36"/>
      <c r="O55" s="32"/>
    </row>
    <row r="56" spans="1:15" s="31" customFormat="1" x14ac:dyDescent="0.25">
      <c r="B56" s="37" t="s">
        <v>34</v>
      </c>
      <c r="C56" s="37"/>
      <c r="D56" s="39"/>
      <c r="E56" s="54" t="s">
        <v>28</v>
      </c>
      <c r="F56" s="54"/>
      <c r="H56" s="46" t="s">
        <v>29</v>
      </c>
      <c r="L56" s="36"/>
      <c r="O56" s="32"/>
    </row>
    <row r="57" spans="1:15" s="31" customFormat="1" x14ac:dyDescent="0.25">
      <c r="B57" s="37" t="s">
        <v>26</v>
      </c>
      <c r="C57" s="37"/>
      <c r="E57" s="54" t="s">
        <v>27</v>
      </c>
      <c r="F57" s="54"/>
      <c r="H57" s="37" t="s">
        <v>18</v>
      </c>
      <c r="L57" s="36"/>
      <c r="O57" s="32"/>
    </row>
    <row r="58" spans="1:15" ht="15.75" x14ac:dyDescent="0.25">
      <c r="A58" s="29"/>
      <c r="B58" s="29"/>
      <c r="C58" s="29"/>
      <c r="D58" s="29"/>
      <c r="E58" s="6"/>
      <c r="F58" s="29"/>
      <c r="G58" s="29"/>
      <c r="H58" s="29"/>
    </row>
    <row r="59" spans="1:15" ht="15.75" x14ac:dyDescent="0.25">
      <c r="A59" s="7"/>
    </row>
    <row r="60" spans="1:15" ht="15.75" thickBot="1" x14ac:dyDescent="0.25">
      <c r="A60" s="27"/>
      <c r="B60" s="27"/>
      <c r="C60" s="27"/>
      <c r="D60" s="27"/>
      <c r="E60" s="27"/>
      <c r="F60" s="27"/>
      <c r="G60" s="27"/>
      <c r="H60" s="27"/>
    </row>
    <row r="61" spans="1:15" ht="16.5" thickTop="1" x14ac:dyDescent="0.25">
      <c r="A61" s="10" t="s">
        <v>21</v>
      </c>
      <c r="B61" s="8"/>
      <c r="C61" s="8"/>
      <c r="D61" s="48"/>
      <c r="E61" s="48"/>
      <c r="F61" s="48"/>
      <c r="G61" s="49" t="s">
        <v>23</v>
      </c>
      <c r="H61" s="49"/>
    </row>
    <row r="62" spans="1:15" ht="15.75" x14ac:dyDescent="0.25">
      <c r="A62" s="10" t="s">
        <v>22</v>
      </c>
      <c r="B62" s="8"/>
      <c r="C62" s="8"/>
      <c r="D62" s="8"/>
      <c r="E62" s="8"/>
      <c r="F62" s="8"/>
      <c r="G62" s="11"/>
    </row>
    <row r="63" spans="1:15" ht="15" customHeight="1" x14ac:dyDescent="0.25">
      <c r="A63" s="8"/>
      <c r="B63" s="8"/>
      <c r="C63" s="8"/>
      <c r="D63" s="8"/>
      <c r="E63" s="8"/>
      <c r="F63" s="8"/>
      <c r="G63" s="11"/>
    </row>
    <row r="64" spans="1:15" ht="15" customHeight="1" x14ac:dyDescent="0.25">
      <c r="A64" s="8"/>
      <c r="B64" s="8"/>
      <c r="C64" s="8"/>
      <c r="D64" s="8"/>
      <c r="E64" s="8"/>
      <c r="F64" s="8"/>
      <c r="G64" s="11"/>
    </row>
    <row r="65" spans="1:8" ht="15" customHeight="1" x14ac:dyDescent="0.25">
      <c r="A65" s="8"/>
      <c r="B65" s="8"/>
      <c r="C65" s="8"/>
      <c r="D65" s="8"/>
      <c r="E65" s="8"/>
      <c r="F65" s="8"/>
      <c r="G65" s="11"/>
    </row>
    <row r="66" spans="1:8" ht="15" customHeight="1" x14ac:dyDescent="0.25">
      <c r="A66" s="9"/>
      <c r="B66" s="10"/>
      <c r="C66" s="10"/>
      <c r="D66" s="50"/>
      <c r="E66" s="50"/>
      <c r="F66" s="50"/>
      <c r="G66" s="49"/>
      <c r="H66" s="49"/>
    </row>
    <row r="67" spans="1:8" ht="33.75" customHeight="1" x14ac:dyDescent="0.25">
      <c r="A67" s="57"/>
      <c r="B67" s="57"/>
      <c r="C67" s="57"/>
      <c r="D67" s="51"/>
      <c r="E67" s="51"/>
      <c r="F67" s="51"/>
      <c r="G67" s="52"/>
      <c r="H67" s="52"/>
    </row>
    <row r="68" spans="1:8" ht="15" customHeight="1" x14ac:dyDescent="0.25">
      <c r="A68" s="11"/>
      <c r="B68" s="8"/>
      <c r="C68" s="8"/>
      <c r="D68" s="8"/>
      <c r="F68" s="47"/>
      <c r="G68" s="47"/>
      <c r="H68" s="47"/>
    </row>
    <row r="69" spans="1:8" ht="15" customHeight="1" x14ac:dyDescent="0.25">
      <c r="A69" s="11"/>
      <c r="B69" s="8"/>
      <c r="C69" s="8"/>
      <c r="D69" s="8"/>
      <c r="F69" s="47"/>
      <c r="G69" s="47"/>
      <c r="H69" s="47"/>
    </row>
  </sheetData>
  <mergeCells count="14">
    <mergeCell ref="E51:F51"/>
    <mergeCell ref="E57:F57"/>
    <mergeCell ref="A1:H1"/>
    <mergeCell ref="F68:H68"/>
    <mergeCell ref="A67:C67"/>
    <mergeCell ref="B51:C51"/>
    <mergeCell ref="E56:F56"/>
    <mergeCell ref="F69:H69"/>
    <mergeCell ref="D61:F61"/>
    <mergeCell ref="G61:H61"/>
    <mergeCell ref="D66:F66"/>
    <mergeCell ref="G66:H66"/>
    <mergeCell ref="D67:F67"/>
    <mergeCell ref="G67:H67"/>
  </mergeCells>
  <pageMargins left="0.74803149606299213" right="0.74803149606299213" top="0.70866141732283472" bottom="0.51181102362204722" header="0.15748031496062992" footer="0.15748031496062992"/>
  <pageSetup scale="73" orientation="portrait" r:id="rId1"/>
  <headerFooter scaleWithDoc="0"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CF3D21C51022B409C49503486ECC996" ma:contentTypeVersion="7" ma:contentTypeDescription="Crear nuevo documento." ma:contentTypeScope="" ma:versionID="85cc30bc3c760eb6b1f0c5e908e68993">
  <xsd:schema xmlns:xsd="http://www.w3.org/2001/XMLSchema" xmlns:xs="http://www.w3.org/2001/XMLSchema" xmlns:p="http://schemas.microsoft.com/office/2006/metadata/properties" xmlns:ns2="966e0af8-eb04-4871-9ba3-4bac4d7ba408" targetNamespace="http://schemas.microsoft.com/office/2006/metadata/properties" ma:root="true" ma:fieldsID="8afe01dd9066e73f00c24ddf59d68cd6" ns2:_="">
    <xsd:import namespace="966e0af8-eb04-4871-9ba3-4bac4d7ba40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6e0af8-eb04-4871-9ba3-4bac4d7ba4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908E106-3BEA-40A6-9ABE-AA5ED5887062}">
  <ds:schemaRefs>
    <ds:schemaRef ds:uri="966e0af8-eb04-4871-9ba3-4bac4d7ba408"/>
    <ds:schemaRef ds:uri="http://www.w3.org/XML/1998/namespace"/>
    <ds:schemaRef ds:uri="http://purl.org/dc/terms/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C04C9497-9E96-48E7-90CB-5BEC33864E1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82E688-7F56-41D4-AA6F-5551A3BA66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66e0af8-eb04-4871-9ba3-4bac4d7ba4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FLUJO DE EFECTIVO</vt:lpstr>
      <vt:lpstr>'FLUJO DE EFECTIVO'!Área_de_impresión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Nilson Trejo</dc:creator>
  <cp:lastModifiedBy>Patricia Lora</cp:lastModifiedBy>
  <cp:lastPrinted>2022-04-07T20:19:12Z</cp:lastPrinted>
  <dcterms:created xsi:type="dcterms:W3CDTF">2015-06-30T18:13:10Z</dcterms:created>
  <dcterms:modified xsi:type="dcterms:W3CDTF">2022-05-05T19:12:43Z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0x0101000CF3D21C51022B409C49503486ECC996</vt:lpwstr>
  </property>
  <property fmtid="{D5CDD505-2E9C-101B-9397-08002B2CF9AE}" pid="3" name="Order">
    <vt:r8>2618200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TemplateUrl">
    <vt:lpwstr/>
  </property>
  <property fmtid="{D5CDD505-2E9C-101B-9397-08002B2CF9AE}" pid="9" name="ComplianceAssetId">
    <vt:lpwstr/>
  </property>
</Properties>
</file>