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10140"/>
  </bookViews>
  <sheets>
    <sheet name="FLUJO DE EFECTIVO" sheetId="1" r:id="rId1"/>
  </sheets>
  <definedNames>
    <definedName name="_xlnm.Print_Area" localSheetId="0">'FLUJO DE EFECTIVO'!$A$1:$H$62</definedName>
  </definedNames>
  <calcPr calcId="145621"/>
</workbook>
</file>

<file path=xl/calcChain.xml><?xml version="1.0" encoding="utf-8"?>
<calcChain xmlns="http://schemas.openxmlformats.org/spreadsheetml/2006/main">
  <c r="H42" i="1" l="1"/>
  <c r="F26" i="1" l="1"/>
  <c r="F36" i="1"/>
  <c r="H26" i="1"/>
  <c r="F38" i="1" l="1"/>
  <c r="F41" i="1" s="1"/>
  <c r="H36" i="1" l="1"/>
  <c r="F42" i="1" l="1"/>
  <c r="H38" i="1" l="1"/>
  <c r="H41" i="1" s="1"/>
  <c r="H43" i="1" l="1"/>
  <c r="F43" i="1"/>
</calcChain>
</file>

<file path=xl/sharedStrings.xml><?xml version="1.0" encoding="utf-8"?>
<sst xmlns="http://schemas.openxmlformats.org/spreadsheetml/2006/main" count="43" uniqueCount="41">
  <si>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</si>
  <si>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</si>
  <si>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</si>
  <si>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</si>
  <si>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</si>
  <si>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</si>
  <si>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</si>
  <si>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</si>
  <si>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</si>
  <si>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</si>
  <si>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</si>
  <si>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</si>
  <si>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</si>
  <si>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</si>
  <si>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</si>
  <si>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</si>
  <si>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</si>
  <si>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</si>
  <si>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</si>
  <si>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</si>
  <si>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</si>
  <si>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</si>
  <si>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</si>
  <si>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</si>
  <si>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</si>
  <si>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</si>
  <si>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 xml:space="preserve">   a) Equipos de Transporte, Tracción y Ele</t>
  </si>
  <si>
    <t>Encargada de Contabilidad</t>
  </si>
  <si>
    <t>Contralor</t>
  </si>
  <si>
    <t xml:space="preserve">   a) Equipos de Computación</t>
  </si>
  <si>
    <t xml:space="preserve">    i) Perdida por Retiro de Activos</t>
  </si>
  <si>
    <t xml:space="preserve">    j) Resultados Acumulados de Períodos Anteriores</t>
  </si>
  <si>
    <t>Graciela Herrera</t>
  </si>
  <si>
    <t>Juan C. Pérez</t>
  </si>
  <si>
    <t>Ramón E. Contreras Genao</t>
  </si>
  <si>
    <t>Efectivo en Caja y Bancos al 31 de Agosto</t>
  </si>
  <si>
    <t>SUPERINTENDENCIA DE PENSIONES
ESTADO DE FLUJO DE EFECTIVO
 AL 30 DE SEPTIEMBRE 2021 Y 2020
Valores RD$</t>
  </si>
  <si>
    <t xml:space="preserve">   b) Licencia de Cómputos</t>
  </si>
  <si>
    <t xml:space="preserve">   c) Sistema de aire acondicionado</t>
  </si>
  <si>
    <t xml:space="preserve">   c) Obras Construcciones y Mejoras en Proceso</t>
  </si>
  <si>
    <t>Efectivo en Caja y Bancos al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</si>
</sst>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P_t_s_-;\-* #,##0.00\ _P_t_s_-;_-* &quot;-&quot;??\ _P_t_s_-;_-@_-"/>
    <numFmt numFmtId="165" formatCode="_-* #,##0.00_-;\-* #,##0.00_-;_-* &quot;-&quot;??_-;_-@_-"/>
    <numFmt numFmtId="166" formatCode="#,##0.00;\(#,##0.00\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5" fontId="3" fillId="0" borderId="2" xfId="0" applyNumberFormat="1" applyFont="1" applyFill="1" applyBorder="1"/>
    <xf numFmtId="43" fontId="8" fillId="0" borderId="3" xfId="0" applyNumberFormat="1" applyFont="1" applyFill="1" applyBorder="1"/>
    <xf numFmtId="164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5" fontId="9" fillId="0" borderId="0" xfId="1" applyNumberFormat="1" applyFont="1" applyFill="1" applyBorder="1"/>
    <xf numFmtId="43" fontId="2" fillId="0" borderId="0" xfId="0" applyNumberFormat="1" applyFont="1" applyFill="1" applyBorder="1"/>
    <xf numFmtId="164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164" fontId="1" fillId="0" borderId="0" xfId="1"/>
    <xf numFmtId="166" fontId="11" fillId="0" borderId="0" xfId="0" applyNumberFormat="1" applyFont="1" applyAlignment="1">
      <alignment vertical="top"/>
    </xf>
    <xf numFmtId="166" fontId="12" fillId="0" borderId="0" xfId="0" applyNumberFormat="1" applyFont="1" applyFill="1" applyAlignment="1">
      <alignment vertical="top"/>
    </xf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2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13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6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4" fontId="13" fillId="0" borderId="0" xfId="1" applyNumberFormat="1" applyFont="1" applyFill="1" applyBorder="1"/>
    <xf numFmtId="0" fontId="16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showWhiteSpace="0" zoomScale="80" zoomScaleNormal="80" workbookViewId="0">
      <selection activeCell="F47" sqref="F47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8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47" t="s">
        <v>36</v>
      </c>
      <c r="B1" s="48"/>
      <c r="C1" s="48"/>
      <c r="D1" s="48"/>
      <c r="E1" s="48"/>
      <c r="F1" s="48"/>
      <c r="G1" s="48"/>
      <c r="H1" s="48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2021</v>
      </c>
      <c r="G6" s="1"/>
      <c r="H6" s="21">
        <v>2020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35</v>
      </c>
      <c r="B8" s="2"/>
      <c r="C8" s="2"/>
      <c r="D8" s="2"/>
      <c r="E8" s="2"/>
      <c r="F8" s="12">
        <v>80368258.359999999</v>
      </c>
      <c r="G8" s="12"/>
      <c r="H8" s="12">
        <v>61562823.649999999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7146076.8200000003</v>
      </c>
      <c r="G10" s="13"/>
      <c r="H10" s="13">
        <v>5708882.4500000002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346392.97</v>
      </c>
      <c r="G13" s="14"/>
      <c r="H13" s="14">
        <v>561881.54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0</v>
      </c>
      <c r="G16" s="14"/>
      <c r="H16" s="14">
        <v>5656.53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68361.94</v>
      </c>
      <c r="G17" s="14"/>
      <c r="H17" s="14">
        <v>46518.83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-2026500.93</v>
      </c>
      <c r="G18" s="14"/>
      <c r="H18" s="14">
        <v>-1110889.52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-130605</v>
      </c>
      <c r="G19" s="14"/>
      <c r="H19" s="14">
        <v>-4850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-128190.38</v>
      </c>
      <c r="G20" s="14"/>
      <c r="H20" s="14">
        <v>-639994.98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5420757.5</v>
      </c>
      <c r="G21" s="14"/>
      <c r="H21" s="14">
        <v>2945942.33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-6487272.8700000001</v>
      </c>
      <c r="G22" s="14"/>
      <c r="H22" s="14">
        <v>-5212838.55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13735</v>
      </c>
      <c r="G23" s="14"/>
      <c r="H23" s="14">
        <v>-175</v>
      </c>
      <c r="K23" s="25"/>
    </row>
    <row r="24" spans="1:12" ht="15.75" hidden="1" x14ac:dyDescent="0.25">
      <c r="A24" s="2" t="s">
        <v>30</v>
      </c>
      <c r="B24" s="2"/>
      <c r="C24" s="2"/>
      <c r="D24" s="2"/>
      <c r="E24" s="2"/>
      <c r="F24" s="14">
        <v>0</v>
      </c>
      <c r="G24" s="14"/>
      <c r="H24" s="14">
        <v>0</v>
      </c>
      <c r="K24" s="25"/>
    </row>
    <row r="25" spans="1:12" ht="15.75" hidden="1" x14ac:dyDescent="0.25">
      <c r="A25" s="2" t="s">
        <v>31</v>
      </c>
      <c r="B25" s="2"/>
      <c r="C25" s="2"/>
      <c r="D25" s="2"/>
      <c r="E25" s="2"/>
      <c r="F25" s="14">
        <v>0</v>
      </c>
      <c r="G25" s="14"/>
      <c r="H25" s="14"/>
      <c r="K25" s="25"/>
    </row>
    <row r="26" spans="1:12" ht="15.75" x14ac:dyDescent="0.25">
      <c r="A26" s="3" t="s">
        <v>11</v>
      </c>
      <c r="B26" s="3"/>
      <c r="C26" s="3"/>
      <c r="D26" s="3"/>
      <c r="E26" s="3"/>
      <c r="F26" s="16">
        <f>SUM(F12:F25)</f>
        <v>-2923321.77</v>
      </c>
      <c r="G26" s="13"/>
      <c r="H26" s="16">
        <f>SUM(H12:H25)</f>
        <v>-3408748.82</v>
      </c>
      <c r="K26" s="25"/>
    </row>
    <row r="27" spans="1:12" ht="15.75" x14ac:dyDescent="0.25">
      <c r="A27" s="2"/>
      <c r="B27" s="2"/>
      <c r="C27" s="2"/>
      <c r="D27" s="2"/>
      <c r="E27" s="2"/>
      <c r="F27" s="14"/>
      <c r="G27" s="14"/>
      <c r="H27" s="14"/>
      <c r="K27" s="25"/>
    </row>
    <row r="28" spans="1:12" ht="15.75" x14ac:dyDescent="0.25">
      <c r="A28" s="3" t="s">
        <v>12</v>
      </c>
      <c r="B28" s="2"/>
      <c r="C28" s="2"/>
      <c r="D28" s="2"/>
      <c r="E28" s="2"/>
      <c r="F28" s="14"/>
      <c r="G28" s="14"/>
      <c r="H28" s="14"/>
      <c r="K28" s="25"/>
    </row>
    <row r="29" spans="1:12" ht="15.75" x14ac:dyDescent="0.25">
      <c r="A29" s="2" t="s">
        <v>13</v>
      </c>
      <c r="B29" s="2"/>
      <c r="C29" s="2"/>
      <c r="D29" s="2"/>
      <c r="E29" s="2"/>
      <c r="F29" s="14">
        <v>0</v>
      </c>
      <c r="G29" s="14"/>
      <c r="H29" s="14">
        <v>-17738.14</v>
      </c>
      <c r="K29" s="25"/>
    </row>
    <row r="30" spans="1:12" ht="15.75" hidden="1" x14ac:dyDescent="0.25">
      <c r="A30" s="2" t="s">
        <v>29</v>
      </c>
      <c r="B30" s="2"/>
      <c r="C30" s="2"/>
      <c r="D30" s="2"/>
      <c r="E30" s="2"/>
      <c r="F30" s="14"/>
      <c r="G30" s="14"/>
      <c r="H30" s="14"/>
      <c r="K30" s="25"/>
    </row>
    <row r="31" spans="1:12" ht="15.75" x14ac:dyDescent="0.25">
      <c r="A31" s="2" t="s">
        <v>37</v>
      </c>
      <c r="B31" s="2"/>
      <c r="C31" s="2"/>
      <c r="D31" s="2"/>
      <c r="E31" s="2"/>
      <c r="F31" s="14">
        <v>0</v>
      </c>
      <c r="G31" s="14"/>
      <c r="H31" s="14">
        <v>-32931.53</v>
      </c>
      <c r="K31" s="25"/>
    </row>
    <row r="32" spans="1:12" ht="15.75" hidden="1" x14ac:dyDescent="0.25">
      <c r="A32" s="2" t="s">
        <v>26</v>
      </c>
      <c r="B32" s="2"/>
      <c r="C32" s="2"/>
      <c r="D32" s="2"/>
      <c r="E32" s="2"/>
      <c r="F32" s="14">
        <v>0</v>
      </c>
      <c r="G32" s="14"/>
      <c r="H32" s="14"/>
      <c r="K32" s="25"/>
    </row>
    <row r="33" spans="1:12" ht="15.75" hidden="1" x14ac:dyDescent="0.25">
      <c r="A33" s="2" t="s">
        <v>25</v>
      </c>
      <c r="B33" s="2"/>
      <c r="C33" s="2"/>
      <c r="D33" s="2"/>
      <c r="E33" s="2"/>
      <c r="F33" s="14"/>
      <c r="G33" s="14"/>
      <c r="H33" s="14"/>
      <c r="K33" s="25"/>
    </row>
    <row r="34" spans="1:12" ht="15.75" hidden="1" x14ac:dyDescent="0.25">
      <c r="A34" s="2" t="s">
        <v>38</v>
      </c>
      <c r="B34" s="2"/>
      <c r="C34" s="2"/>
      <c r="D34" s="2"/>
      <c r="E34" s="2"/>
      <c r="F34" s="14">
        <v>0</v>
      </c>
      <c r="G34" s="14"/>
      <c r="H34" s="14"/>
      <c r="K34" s="25"/>
    </row>
    <row r="35" spans="1:12" ht="15.75" x14ac:dyDescent="0.25">
      <c r="A35" s="2" t="s">
        <v>39</v>
      </c>
      <c r="B35" s="2"/>
      <c r="C35" s="2"/>
      <c r="D35" s="2"/>
      <c r="E35" s="2"/>
      <c r="F35" s="14">
        <v>-6769987.2199999997</v>
      </c>
      <c r="G35" s="14"/>
      <c r="H35" s="14">
        <v>0</v>
      </c>
      <c r="K35" s="25"/>
    </row>
    <row r="36" spans="1:12" ht="15.75" x14ac:dyDescent="0.25">
      <c r="A36" s="3" t="s">
        <v>14</v>
      </c>
      <c r="B36" s="3"/>
      <c r="C36" s="3"/>
      <c r="D36" s="3"/>
      <c r="E36" s="3"/>
      <c r="F36" s="16">
        <f>SUM(F29:F35)</f>
        <v>-6769987.2199999997</v>
      </c>
      <c r="G36" s="13"/>
      <c r="H36" s="16">
        <f>SUM(H29:H34)</f>
        <v>-50669.67</v>
      </c>
      <c r="K36" s="25"/>
    </row>
    <row r="37" spans="1:12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8"/>
    </row>
    <row r="38" spans="1:12" ht="15.75" x14ac:dyDescent="0.25">
      <c r="A38" s="4" t="s">
        <v>40</v>
      </c>
      <c r="B38" s="2"/>
      <c r="C38" s="2"/>
      <c r="D38" s="2"/>
      <c r="E38" s="2"/>
      <c r="F38" s="18">
        <f>+F8+F10+F26+F36</f>
        <v>77821026.190000013</v>
      </c>
      <c r="G38" s="14"/>
      <c r="H38" s="18">
        <f>+H8+H10+H26+H36</f>
        <v>63812287.609999992</v>
      </c>
      <c r="K38" s="25"/>
    </row>
    <row r="39" spans="1:12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2" ht="15.75" x14ac:dyDescent="0.25">
      <c r="A40" s="4"/>
      <c r="B40" s="8"/>
      <c r="C40" s="8"/>
      <c r="D40" s="8"/>
      <c r="E40" s="8"/>
      <c r="F40" s="8"/>
      <c r="G40" s="8"/>
      <c r="H40" s="8"/>
      <c r="K40" s="25"/>
    </row>
    <row r="41" spans="1:12" ht="15.75" x14ac:dyDescent="0.25">
      <c r="A41" s="2" t="s">
        <v>15</v>
      </c>
      <c r="B41" s="8"/>
      <c r="C41" s="8"/>
      <c r="D41" s="8"/>
      <c r="E41" s="8"/>
      <c r="F41" s="11">
        <f>+F38</f>
        <v>77821026.190000013</v>
      </c>
      <c r="G41" s="11"/>
      <c r="H41" s="11">
        <f t="shared" ref="H41" si="0">+H38</f>
        <v>63812287.609999992</v>
      </c>
      <c r="K41" s="25"/>
    </row>
    <row r="42" spans="1:12" ht="15.75" x14ac:dyDescent="0.25">
      <c r="A42" s="2" t="s">
        <v>16</v>
      </c>
      <c r="B42" s="8"/>
      <c r="C42" s="8"/>
      <c r="D42" s="8"/>
      <c r="E42" s="8"/>
      <c r="F42" s="11">
        <f>+F8</f>
        <v>80368258.359999999</v>
      </c>
      <c r="G42" s="11"/>
      <c r="H42" s="11">
        <f t="shared" ref="H42" si="1">+H8</f>
        <v>61562823.649999999</v>
      </c>
      <c r="K42" s="25"/>
    </row>
    <row r="43" spans="1:12" ht="16.5" thickBot="1" x14ac:dyDescent="0.3">
      <c r="A43" s="2" t="s">
        <v>17</v>
      </c>
      <c r="B43" s="8"/>
      <c r="C43" s="8"/>
      <c r="D43" s="8"/>
      <c r="E43" s="8"/>
      <c r="F43" s="19">
        <f>+F41-F42</f>
        <v>-2547232.1699999869</v>
      </c>
      <c r="G43" s="8"/>
      <c r="H43" s="19">
        <f>+H41-H42</f>
        <v>2249463.9599999934</v>
      </c>
      <c r="K43" s="25"/>
    </row>
    <row r="44" spans="1:12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2" ht="15.75" x14ac:dyDescent="0.25">
      <c r="A45" s="2" t="s">
        <v>19</v>
      </c>
      <c r="B45" s="8"/>
      <c r="C45" s="8"/>
      <c r="D45" s="8"/>
      <c r="E45" s="8"/>
      <c r="F45" s="17"/>
      <c r="G45" s="8"/>
      <c r="H45" s="15"/>
      <c r="J45" s="5"/>
    </row>
    <row r="46" spans="1:12" ht="15.75" x14ac:dyDescent="0.25">
      <c r="A46" s="2"/>
      <c r="B46" s="8"/>
      <c r="C46" s="8"/>
      <c r="D46" s="8"/>
      <c r="E46" s="8"/>
      <c r="F46" s="42"/>
      <c r="G46" s="8"/>
      <c r="H46" s="15"/>
      <c r="J46" s="5"/>
    </row>
    <row r="47" spans="1:12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2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30"/>
      <c r="G49" s="8"/>
      <c r="J49" s="5"/>
    </row>
    <row r="50" spans="1:15" ht="15.75" x14ac:dyDescent="0.25">
      <c r="A50" s="6"/>
      <c r="B50" s="6"/>
      <c r="C50" s="6"/>
      <c r="D50" s="6"/>
      <c r="E50" s="6"/>
      <c r="F50" s="29"/>
      <c r="J50" s="5"/>
    </row>
    <row r="51" spans="1:15" s="34" customFormat="1" x14ac:dyDescent="0.25">
      <c r="B51" s="45" t="s">
        <v>24</v>
      </c>
      <c r="C51" s="45"/>
      <c r="D51" s="41"/>
      <c r="E51" s="45" t="s">
        <v>24</v>
      </c>
      <c r="F51" s="45"/>
      <c r="H51" s="32" t="s">
        <v>24</v>
      </c>
      <c r="K51" s="35"/>
    </row>
    <row r="52" spans="1:15" s="34" customFormat="1" x14ac:dyDescent="0.25">
      <c r="A52" s="32"/>
      <c r="C52" s="32"/>
      <c r="D52" s="32"/>
      <c r="E52" s="32"/>
      <c r="F52" s="33"/>
      <c r="K52" s="35"/>
    </row>
    <row r="53" spans="1:15" s="34" customFormat="1" x14ac:dyDescent="0.25">
      <c r="A53" s="32"/>
      <c r="C53" s="36"/>
      <c r="D53" s="36"/>
      <c r="E53" s="32"/>
      <c r="K53" s="35"/>
    </row>
    <row r="54" spans="1:15" s="34" customFormat="1" x14ac:dyDescent="0.25">
      <c r="A54" s="37"/>
      <c r="C54" s="38"/>
      <c r="D54" s="38"/>
      <c r="E54" s="37"/>
      <c r="L54" s="39"/>
      <c r="O54" s="35"/>
    </row>
    <row r="55" spans="1:15" s="34" customFormat="1" ht="14.25" x14ac:dyDescent="0.2">
      <c r="A55" s="37"/>
      <c r="E55" s="37"/>
      <c r="L55" s="39"/>
      <c r="O55" s="35"/>
    </row>
    <row r="56" spans="1:15" s="34" customFormat="1" x14ac:dyDescent="0.25">
      <c r="B56" s="46" t="s">
        <v>32</v>
      </c>
      <c r="C56" s="46"/>
      <c r="D56" s="44"/>
      <c r="E56" s="46" t="s">
        <v>33</v>
      </c>
      <c r="F56" s="46"/>
      <c r="H56" s="43" t="s">
        <v>34</v>
      </c>
      <c r="L56" s="39"/>
      <c r="O56" s="35"/>
    </row>
    <row r="57" spans="1:15" s="34" customFormat="1" x14ac:dyDescent="0.25">
      <c r="B57" s="40" t="s">
        <v>27</v>
      </c>
      <c r="C57" s="40"/>
      <c r="E57" s="46" t="s">
        <v>28</v>
      </c>
      <c r="F57" s="46"/>
      <c r="H57" s="40" t="s">
        <v>18</v>
      </c>
      <c r="L57" s="39"/>
      <c r="O57" s="35"/>
    </row>
    <row r="58" spans="1:15" ht="15.75" x14ac:dyDescent="0.25">
      <c r="A58" s="31"/>
      <c r="B58" s="31"/>
      <c r="C58" s="31"/>
      <c r="D58" s="31"/>
      <c r="E58" s="6"/>
      <c r="F58" s="31"/>
      <c r="G58" s="31"/>
      <c r="H58" s="31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21</v>
      </c>
      <c r="B61" s="8"/>
      <c r="C61" s="8"/>
      <c r="D61" s="51"/>
      <c r="E61" s="51"/>
      <c r="F61" s="51"/>
      <c r="G61" s="52" t="s">
        <v>23</v>
      </c>
      <c r="H61" s="52"/>
    </row>
    <row r="62" spans="1:15" ht="15.75" x14ac:dyDescent="0.25">
      <c r="A62" s="10" t="s">
        <v>22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53"/>
      <c r="E66" s="53"/>
      <c r="F66" s="53"/>
      <c r="G66" s="52"/>
      <c r="H66" s="52"/>
    </row>
    <row r="67" spans="1:8" ht="33.75" customHeight="1" x14ac:dyDescent="0.25">
      <c r="A67" s="50"/>
      <c r="B67" s="50"/>
      <c r="C67" s="50"/>
      <c r="D67" s="54"/>
      <c r="E67" s="54"/>
      <c r="F67" s="54"/>
      <c r="G67" s="55"/>
      <c r="H67" s="55"/>
    </row>
    <row r="68" spans="1:8" ht="15" customHeight="1" x14ac:dyDescent="0.25">
      <c r="A68" s="11"/>
      <c r="B68" s="8"/>
      <c r="C68" s="8"/>
      <c r="D68" s="8"/>
      <c r="F68" s="49"/>
      <c r="G68" s="49"/>
      <c r="H68" s="49"/>
    </row>
    <row r="69" spans="1:8" ht="15" customHeight="1" x14ac:dyDescent="0.25">
      <c r="A69" s="11"/>
      <c r="B69" s="8"/>
      <c r="C69" s="8"/>
      <c r="D69" s="8"/>
      <c r="F69" s="49"/>
      <c r="G69" s="49"/>
      <c r="H69" s="49"/>
    </row>
  </sheetData>
  <mergeCells count="15">
    <mergeCell ref="F69:H69"/>
    <mergeCell ref="D61:F61"/>
    <mergeCell ref="G61:H61"/>
    <mergeCell ref="D66:F66"/>
    <mergeCell ref="G66:H66"/>
    <mergeCell ref="D67:F67"/>
    <mergeCell ref="G67:H67"/>
    <mergeCell ref="E51:F51"/>
    <mergeCell ref="E57:F57"/>
    <mergeCell ref="A1:H1"/>
    <mergeCell ref="F68:H68"/>
    <mergeCell ref="A67:C67"/>
    <mergeCell ref="B51:C51"/>
    <mergeCell ref="E56:F56"/>
    <mergeCell ref="B56:C56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www.w3.org/XML/1998/namespace"/>
    <ds:schemaRef ds:uri="966e0af8-eb04-4871-9ba3-4bac4d7ba408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882E688-7F56-41D4-AA6F-5551A3BA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Pedro Mateo</cp:lastModifiedBy>
  <cp:lastPrinted>2021-10-06T15:15:34Z</cp:lastPrinted>
  <dcterms:created xsi:type="dcterms:W3CDTF">2015-06-30T18:13:10Z</dcterms:created>
  <dcterms:modified xsi:type="dcterms:W3CDTF">2021-10-07T15:38:12Z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