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Marzo/"/>
    </mc:Choice>
  </mc:AlternateContent>
  <xr:revisionPtr revIDLastSave="3" documentId="8_{3B781004-C7BE-467B-AD47-DAF9A436B180}" xr6:coauthVersionLast="47" xr6:coauthVersionMax="47" xr10:uidLastSave="{9D263E9C-9C73-4049-82C9-1D995AD8D8ED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" l="1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<sst xmlns="http://schemas.openxmlformats.org/spreadsheetml/2006/main" count="128" uniqueCount="118">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</sst>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" bestFit="1" customWidth="1"/>
    <col min="6" max="6" width="17.42578125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>
        <v>23375467.960000001</v>
      </c>
      <c r="F10" s="10">
        <v>23740254.510000002</v>
      </c>
      <c r="G10" s="38"/>
      <c r="H10" s="39"/>
      <c r="I10" s="10"/>
      <c r="J10" s="10"/>
      <c r="K10" s="10"/>
      <c r="L10" s="55"/>
      <c r="M10" s="10"/>
      <c r="N10" s="10"/>
      <c r="O10" s="10"/>
      <c r="P10" s="10">
        <f>SUM(D10:O10)</f>
        <v>72237882.930000007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>
        <v>3922220.6</v>
      </c>
      <c r="F11" s="10">
        <v>4301811.01</v>
      </c>
      <c r="G11" s="39"/>
      <c r="H11" s="39"/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13386461.060000001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/>
      <c r="H12" s="39"/>
      <c r="I12" s="10"/>
      <c r="J12" s="10"/>
      <c r="K12" s="10"/>
      <c r="L12" s="10"/>
      <c r="M12" s="10"/>
      <c r="N12" s="10"/>
      <c r="O12" s="10"/>
      <c r="P12" s="10">
        <f t="shared" si="0"/>
        <v>472303.28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/>
      <c r="H13" s="39"/>
      <c r="I13" s="10"/>
      <c r="J13" s="10"/>
      <c r="K13" s="10"/>
      <c r="L13" s="10"/>
      <c r="M13" s="10"/>
      <c r="N13" s="10"/>
      <c r="O13" s="10"/>
      <c r="P13" s="10">
        <f t="shared" si="0"/>
        <v>50396483.43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/>
      <c r="H14" s="39"/>
      <c r="I14" s="10"/>
      <c r="J14" s="10"/>
      <c r="K14" s="10"/>
      <c r="L14" s="10"/>
      <c r="M14" s="10"/>
      <c r="N14" s="10"/>
      <c r="O14" s="10"/>
      <c r="P14" s="10">
        <f t="shared" si="0"/>
        <v>8212749.0299999993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42227018.810000002</v>
      </c>
      <c r="E15" s="14">
        <f t="shared" si="1"/>
        <v>62207985.38000001</v>
      </c>
      <c r="F15" s="14">
        <f t="shared" si="1"/>
        <v>40270875.539999999</v>
      </c>
      <c r="G15" s="40">
        <f t="shared" si="1"/>
        <v>0</v>
      </c>
      <c r="H15" s="40">
        <f t="shared" si="1"/>
        <v>0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144705879.73000002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/>
      <c r="H17" s="39"/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1987547.4499999997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/>
      <c r="H18" s="39"/>
      <c r="I18" s="10"/>
      <c r="J18" s="10"/>
      <c r="K18" s="10"/>
      <c r="L18" s="10"/>
      <c r="M18" s="10"/>
      <c r="N18" s="10"/>
      <c r="O18" s="10"/>
      <c r="P18" s="10">
        <f t="shared" si="3"/>
        <v>1818086.7399999998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/>
      <c r="H19" s="39"/>
      <c r="I19" s="10"/>
      <c r="J19" s="10"/>
      <c r="K19" s="10"/>
      <c r="L19" s="10"/>
      <c r="M19" s="10"/>
      <c r="N19" s="10"/>
      <c r="O19" s="10"/>
      <c r="P19" s="10">
        <f t="shared" si="3"/>
        <v>538525.69999999995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/>
      <c r="H20" s="39"/>
      <c r="I20" s="10"/>
      <c r="J20" s="10"/>
      <c r="K20" s="10"/>
      <c r="L20" s="10"/>
      <c r="M20" s="10"/>
      <c r="N20" s="10"/>
      <c r="O20" s="10"/>
      <c r="P20" s="10">
        <f t="shared" si="3"/>
        <v>216789.69</v>
      </c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>
        <v>1765104.05</v>
      </c>
      <c r="F21" s="10">
        <v>901142.16</v>
      </c>
      <c r="G21" s="39"/>
      <c r="H21" s="39"/>
      <c r="I21" s="10"/>
      <c r="J21" s="10"/>
      <c r="K21" s="10"/>
      <c r="L21" s="10"/>
      <c r="M21" s="10"/>
      <c r="N21" s="10"/>
      <c r="O21" s="10"/>
      <c r="P21" s="10">
        <f t="shared" si="3"/>
        <v>3390752.99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/>
      <c r="H22" s="39"/>
      <c r="I22" s="10"/>
      <c r="J22" s="10"/>
      <c r="K22" s="10"/>
      <c r="L22" s="10"/>
      <c r="M22" s="10"/>
      <c r="N22" s="10"/>
      <c r="O22" s="10"/>
      <c r="P22" s="10">
        <f t="shared" si="3"/>
        <v>3618276.9400000004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/>
      <c r="H23" s="39"/>
      <c r="I23" s="10"/>
      <c r="J23" s="10"/>
      <c r="K23" s="10"/>
      <c r="L23" s="10"/>
      <c r="M23" s="10"/>
      <c r="N23" s="10"/>
      <c r="O23" s="10"/>
      <c r="P23" s="10">
        <f t="shared" si="3"/>
        <v>444951.26</v>
      </c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>
        <v>4131827.89</v>
      </c>
      <c r="F24" s="10">
        <v>4356215.97</v>
      </c>
      <c r="G24" s="39"/>
      <c r="H24" s="39"/>
      <c r="I24" s="10"/>
      <c r="J24" s="10"/>
      <c r="K24" s="10"/>
      <c r="L24" s="55"/>
      <c r="M24" s="10"/>
      <c r="N24" s="10"/>
      <c r="O24" s="10"/>
      <c r="P24" s="10">
        <f t="shared" si="3"/>
        <v>11779622.969999999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/>
      <c r="H25" s="39"/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8202319.4899999993</v>
      </c>
      <c r="G26" s="40">
        <f>SUM(G17:G25)</f>
        <v>0</v>
      </c>
      <c r="H26" s="40">
        <f>SUM(H17:H25)</f>
        <v>0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25001170.739999998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/>
      <c r="H28" s="39"/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321756.3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/>
      <c r="H29" s="39"/>
      <c r="I29" s="10"/>
      <c r="J29" s="10"/>
      <c r="K29" s="10"/>
      <c r="L29" s="10"/>
      <c r="M29" s="10"/>
      <c r="N29" s="10"/>
      <c r="O29" s="10"/>
      <c r="P29" s="10">
        <f t="shared" si="5"/>
        <v>28266.940000000002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/>
      <c r="H30" s="39"/>
      <c r="I30" s="10"/>
      <c r="J30" s="10"/>
      <c r="K30" s="10"/>
      <c r="L30" s="10"/>
      <c r="M30" s="10"/>
      <c r="N30" s="10"/>
      <c r="O30" s="10"/>
      <c r="P30" s="10">
        <f t="shared" si="5"/>
        <v>460951.26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/>
      <c r="H31" s="39"/>
      <c r="I31" s="10"/>
      <c r="J31" s="10"/>
      <c r="K31" s="10"/>
      <c r="L31" s="10"/>
      <c r="M31" s="10"/>
      <c r="N31" s="10"/>
      <c r="O31" s="10"/>
      <c r="P31" s="10">
        <f t="shared" si="5"/>
        <v>3594.33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/>
      <c r="H32" s="39"/>
      <c r="I32" s="10"/>
      <c r="J32" s="10"/>
      <c r="K32" s="10"/>
      <c r="L32" s="10"/>
      <c r="M32" s="10"/>
      <c r="N32" s="10"/>
      <c r="O32" s="10"/>
      <c r="P32" s="10">
        <f t="shared" si="5"/>
        <v>13933.56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/>
      <c r="H33" s="39"/>
      <c r="I33" s="10"/>
      <c r="J33" s="10"/>
      <c r="K33" s="10"/>
      <c r="L33" s="10"/>
      <c r="M33" s="10"/>
      <c r="N33" s="10"/>
      <c r="O33" s="10"/>
      <c r="P33" s="10">
        <f t="shared" si="5"/>
        <v>5253</v>
      </c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>
        <v>701778</v>
      </c>
      <c r="F34" s="10">
        <v>530960</v>
      </c>
      <c r="G34" s="39"/>
      <c r="H34" s="39"/>
      <c r="I34" s="10"/>
      <c r="J34" s="10"/>
      <c r="K34" s="10"/>
      <c r="L34" s="10"/>
      <c r="M34" s="10"/>
      <c r="N34" s="10"/>
      <c r="O34" s="10"/>
      <c r="P34" s="10">
        <f t="shared" si="5"/>
        <v>2126120.7999999998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/>
      <c r="H35" s="39"/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/>
      <c r="H36" s="39"/>
      <c r="I36" s="10"/>
      <c r="J36" s="10"/>
      <c r="K36" s="10"/>
      <c r="L36" s="10"/>
      <c r="M36" s="10"/>
      <c r="N36" s="10"/>
      <c r="O36" s="10"/>
      <c r="P36" s="10">
        <f t="shared" si="5"/>
        <v>633121.30000000005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0</v>
      </c>
      <c r="H37" s="40">
        <f>SUM(H28:H36)</f>
        <v>0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3592997.49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/>
      <c r="H39" s="39"/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483446.11</v>
      </c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>
        <v>0</v>
      </c>
      <c r="F40" s="10">
        <v>0</v>
      </c>
      <c r="G40" s="39"/>
      <c r="H40" s="39"/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/>
      <c r="H41" s="39"/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/>
      <c r="H42" s="39"/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/>
      <c r="H43" s="39"/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/>
      <c r="H44" s="39"/>
      <c r="I44" s="10"/>
      <c r="J44" s="10"/>
      <c r="K44" s="10"/>
      <c r="L44" s="10"/>
      <c r="M44" s="10"/>
      <c r="N44" s="10"/>
      <c r="O44" s="10"/>
      <c r="P44" s="10">
        <f t="shared" si="7"/>
        <v>555617.25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3696000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0</v>
      </c>
      <c r="H46" s="40">
        <f>+SUM(H39:H45)</f>
        <v>0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1039063.3600000001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38"/>
      <c r="H48" s="38"/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4">
        <v>0</v>
      </c>
      <c r="G49" s="38"/>
      <c r="H49" s="38"/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4">
        <v>0</v>
      </c>
      <c r="G50" s="38"/>
      <c r="H50" s="38"/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4">
        <v>0</v>
      </c>
      <c r="G51" s="38"/>
      <c r="H51" s="38"/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4">
        <v>0</v>
      </c>
      <c r="G52" s="38"/>
      <c r="H52" s="38"/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4">
        <v>0</v>
      </c>
      <c r="G53" s="38"/>
      <c r="H53" s="38"/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/>
      <c r="H56" s="39"/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35400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40"/>
      <c r="H57" s="40"/>
      <c r="I57" s="12"/>
      <c r="J57" s="14"/>
      <c r="K57" s="14"/>
      <c r="L57" s="10"/>
      <c r="M57" s="10"/>
      <c r="N57" s="10"/>
      <c r="O57" s="10"/>
      <c r="P57" s="10">
        <f t="shared" si="11"/>
        <v>0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/>
      <c r="H58" s="39"/>
      <c r="I58" s="12"/>
      <c r="J58" s="14"/>
      <c r="K58" s="14"/>
      <c r="L58" s="10"/>
      <c r="M58" s="10"/>
      <c r="N58" s="10"/>
      <c r="O58" s="10"/>
      <c r="P58" s="10">
        <f t="shared" si="11"/>
        <v>0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/>
      <c r="H59" s="39"/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/>
      <c r="H60" s="39"/>
      <c r="I60" s="12"/>
      <c r="J60" s="14"/>
      <c r="K60" s="10"/>
      <c r="L60" s="10"/>
      <c r="M60" s="10"/>
      <c r="N60" s="10"/>
      <c r="O60" s="10"/>
      <c r="P60" s="10">
        <f t="shared" si="11"/>
        <v>0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40"/>
      <c r="H61" s="40"/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40"/>
      <c r="H62" s="40"/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40"/>
      <c r="H63" s="40"/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40"/>
      <c r="H64" s="40"/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0</v>
      </c>
      <c r="H65" s="40">
        <f t="shared" si="12"/>
        <v>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35400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39"/>
      <c r="H67" s="39"/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0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38"/>
      <c r="H68" s="38"/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38"/>
      <c r="H69" s="38"/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38"/>
      <c r="H70" s="38"/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/>
      <c r="H73" s="38"/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/>
      <c r="H74" s="38"/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/>
      <c r="H77" s="38"/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/>
      <c r="H78" s="38"/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/>
      <c r="H79" s="38"/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/>
      <c r="H83" s="38"/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/>
      <c r="H84" s="38"/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/>
      <c r="H87" s="38"/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/>
      <c r="H88" s="38"/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810210000</v>
      </c>
      <c r="D92" s="18">
        <f t="shared" si="20"/>
        <v>50773949.939999998</v>
      </c>
      <c r="E92" s="18">
        <f>+SUM(E15+E26+E37+E46+E54+E65+E71+E80+E86+E90)</f>
        <v>73712192.350000009</v>
      </c>
      <c r="F92" s="18">
        <f t="shared" si="20"/>
        <v>49888369.030000001</v>
      </c>
      <c r="G92" s="18">
        <f t="shared" si="20"/>
        <v>0</v>
      </c>
      <c r="H92" s="18">
        <f t="shared" si="20"/>
        <v>0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174374511.31999999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schemas.microsoft.com/office/2006/documentManagement/types"/>
    <ds:schemaRef ds:uri="0e13dc4f-122b-4d99-99b9-8e0078ca2828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2025-07-14T19:12:21Z</cp:lastPrinted>
  <dcterms:created xsi:type="dcterms:W3CDTF">2021-07-29T18:58:50Z</dcterms:created>
  <dcterms:modified xsi:type="dcterms:W3CDTF">2025-07-14T19:12:36Z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