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Septiembre 2024/"/>
    </mc:Choice>
  </mc:AlternateContent>
  <xr:revisionPtr revIDLastSave="3" documentId="8_{F3D35B38-348C-4D2B-9E57-C0F2118A85CC}" xr6:coauthVersionLast="47" xr6:coauthVersionMax="47" xr10:uidLastSave="{FAFE2923-1A34-40A7-B00A-64019DA284C2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I65" i="2"/>
  <c r="H65" i="2"/>
  <c r="G65" i="2"/>
  <c r="F65" i="2"/>
  <c r="E65" i="2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D15" i="2"/>
  <c r="L46" i="2"/>
  <c r="L26" i="2"/>
  <c r="J71" i="2" l="1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M71" i="2"/>
  <c r="N71" i="2"/>
  <c r="O71" i="2"/>
  <c r="H15" i="2"/>
  <c r="P66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26" i="2"/>
  <c r="L92" i="2" l="1"/>
  <c r="N92" i="2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<sst xmlns="http://schemas.openxmlformats.org/spreadsheetml/2006/main" count="127" uniqueCount="117">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</sst>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4" fontId="7" fillId="0" borderId="0" xfId="0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91" zoomScaleNormal="100" zoomScaleSheetLayoutView="100" workbookViewId="0">
      <selection activeCell="D102" sqref="D102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>
        <v>22680713.920000002</v>
      </c>
      <c r="G10" s="56">
        <v>22577245.370000001</v>
      </c>
      <c r="H10" s="10">
        <v>21492814.850000001</v>
      </c>
      <c r="I10" s="10">
        <v>22798369.140000001</v>
      </c>
      <c r="J10" s="10">
        <v>27881171.120000005</v>
      </c>
      <c r="K10" s="10">
        <v>25969117.419999998</v>
      </c>
      <c r="L10" s="82">
        <v>24291505.799999997</v>
      </c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>
        <v>2757546.54</v>
      </c>
      <c r="G11" s="10">
        <v>2730079.41</v>
      </c>
      <c r="H11" s="10">
        <v>2261582.12</v>
      </c>
      <c r="I11" s="10">
        <v>3533832.71</v>
      </c>
      <c r="J11" s="10">
        <v>3507154.39</v>
      </c>
      <c r="K11" s="10">
        <v>3077235.5700000003</v>
      </c>
      <c r="L11" s="10">
        <v>3693337.79</v>
      </c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>
        <v>238000</v>
      </c>
      <c r="G12" s="10">
        <v>122200</v>
      </c>
      <c r="H12" s="10">
        <v>111000</v>
      </c>
      <c r="I12" s="10">
        <v>71700</v>
      </c>
      <c r="J12" s="10">
        <v>159000</v>
      </c>
      <c r="K12" s="10">
        <v>47003</v>
      </c>
      <c r="L12" s="10">
        <v>151250</v>
      </c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>
        <v>6045463.6399999997</v>
      </c>
      <c r="G13" s="10">
        <v>6061296.96</v>
      </c>
      <c r="H13" s="10">
        <v>6059630.3200000003</v>
      </c>
      <c r="I13" s="10">
        <v>6411263.2400000002</v>
      </c>
      <c r="J13" s="10">
        <v>20875988</v>
      </c>
      <c r="K13" s="10">
        <v>27792084.759999998</v>
      </c>
      <c r="L13" s="10">
        <v>3711446.95</v>
      </c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>
        <v>2587964.6800000002</v>
      </c>
      <c r="G14" s="10">
        <v>2603685.0099999998</v>
      </c>
      <c r="H14" s="10">
        <v>2574915.94</v>
      </c>
      <c r="I14" s="10">
        <v>2674453.0100000002</v>
      </c>
      <c r="J14" s="10">
        <v>2692452.29</v>
      </c>
      <c r="K14" s="10">
        <v>2689785.2399999998</v>
      </c>
      <c r="L14" s="10">
        <v>2674024.25</v>
      </c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34309688.780000001</v>
      </c>
      <c r="G15" s="42">
        <f>SUM(G10:G14)</f>
        <v>34094506.75</v>
      </c>
      <c r="H15" s="42">
        <f>SUM(H10:H14)</f>
        <v>32499943.230000004</v>
      </c>
      <c r="I15" s="14">
        <f t="shared" ref="I15:O15" si="0">SUM(I10:I14)</f>
        <v>35489618.100000001</v>
      </c>
      <c r="J15" s="14">
        <f t="shared" si="0"/>
        <v>55115765.800000004</v>
      </c>
      <c r="K15" s="14">
        <f t="shared" si="0"/>
        <v>59575225.990000002</v>
      </c>
      <c r="L15" s="14">
        <f t="shared" si="0"/>
        <v>34521564.789999992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359193671.50999999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>
        <v>756375.37</v>
      </c>
      <c r="G17" s="10">
        <v>789063.72</v>
      </c>
      <c r="H17" s="10">
        <v>775302.46</v>
      </c>
      <c r="I17" s="10">
        <v>794155.64</v>
      </c>
      <c r="J17" s="10">
        <v>827174.48</v>
      </c>
      <c r="K17" s="10">
        <v>833114.88</v>
      </c>
      <c r="L17" s="82">
        <v>855897.59999999998</v>
      </c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>
        <v>246375.24</v>
      </c>
      <c r="G18" s="10">
        <v>751510</v>
      </c>
      <c r="H18" s="10">
        <v>616700.19999999995</v>
      </c>
      <c r="I18" s="10">
        <v>1135341.79</v>
      </c>
      <c r="J18" s="10">
        <v>2177421.2199999997</v>
      </c>
      <c r="K18" s="10">
        <v>1742559.98</v>
      </c>
      <c r="L18" s="10">
        <v>1129975.23</v>
      </c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>
        <v>97730.65</v>
      </c>
      <c r="G19" s="10">
        <v>166966.39999999999</v>
      </c>
      <c r="H19" s="10">
        <v>0</v>
      </c>
      <c r="I19" s="10">
        <v>324305</v>
      </c>
      <c r="J19" s="10">
        <v>120850</v>
      </c>
      <c r="K19" s="10">
        <v>368857.9</v>
      </c>
      <c r="L19" s="10">
        <v>532989</v>
      </c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>
        <v>49800.77</v>
      </c>
      <c r="G20" s="10">
        <v>0</v>
      </c>
      <c r="H20" s="10">
        <v>153536.29999999999</v>
      </c>
      <c r="I20" s="10">
        <v>118050.18</v>
      </c>
      <c r="J20" s="10">
        <v>39000</v>
      </c>
      <c r="K20" s="10">
        <v>210823.94</v>
      </c>
      <c r="L20" s="10">
        <v>110279.23</v>
      </c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>
        <v>109878.25</v>
      </c>
      <c r="G21" s="10">
        <v>746023.17</v>
      </c>
      <c r="H21" s="10">
        <v>965207.67</v>
      </c>
      <c r="I21" s="10">
        <v>732640.37</v>
      </c>
      <c r="J21" s="10">
        <v>2901032.94</v>
      </c>
      <c r="K21" s="10">
        <v>744175.71000000008</v>
      </c>
      <c r="L21" s="10">
        <v>799297.08</v>
      </c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>
        <v>1485099.59</v>
      </c>
      <c r="G22" s="10">
        <v>525957.35</v>
      </c>
      <c r="H22" s="10">
        <v>1021671.44</v>
      </c>
      <c r="I22" s="10">
        <v>1043331.21</v>
      </c>
      <c r="J22" s="10">
        <v>3143687.1799999997</v>
      </c>
      <c r="K22" s="10">
        <v>963735.82</v>
      </c>
      <c r="L22" s="10">
        <v>1080811.2</v>
      </c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>
        <v>95639</v>
      </c>
      <c r="G23" s="10">
        <v>11800</v>
      </c>
      <c r="H23" s="10">
        <v>109230.95</v>
      </c>
      <c r="I23" s="10">
        <v>41019.5</v>
      </c>
      <c r="J23" s="10">
        <v>23187</v>
      </c>
      <c r="K23" s="10">
        <v>85904</v>
      </c>
      <c r="L23" s="10">
        <v>103143.8</v>
      </c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>
        <v>1947336.95</v>
      </c>
      <c r="G24" s="10">
        <v>4860621.47</v>
      </c>
      <c r="H24" s="10">
        <v>2790635.95</v>
      </c>
      <c r="I24" s="10">
        <v>1333537.68</v>
      </c>
      <c r="J24" s="10">
        <v>3149090.46</v>
      </c>
      <c r="K24" s="10">
        <v>2493811.48</v>
      </c>
      <c r="L24" s="82">
        <v>2621588.46</v>
      </c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>
        <v>200221.37</v>
      </c>
      <c r="G25" s="10">
        <v>106005.18</v>
      </c>
      <c r="H25" s="10">
        <v>51500</v>
      </c>
      <c r="I25" s="10">
        <v>57600</v>
      </c>
      <c r="J25" s="10">
        <v>21600</v>
      </c>
      <c r="K25" s="10">
        <v>1168897.47</v>
      </c>
      <c r="L25" s="10">
        <v>36000</v>
      </c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4988457.1900000004</v>
      </c>
      <c r="G26" s="42">
        <f>SUM(G17:G25)</f>
        <v>7957947.2899999991</v>
      </c>
      <c r="H26" s="42">
        <f t="shared" ref="H26:O26" si="1">SUM(H17:H25)</f>
        <v>6483784.9700000007</v>
      </c>
      <c r="I26" s="14">
        <f t="shared" si="1"/>
        <v>5579981.3700000001</v>
      </c>
      <c r="J26" s="14">
        <f t="shared" si="1"/>
        <v>12403043.280000001</v>
      </c>
      <c r="K26" s="14">
        <f t="shared" si="1"/>
        <v>8611881.1799999997</v>
      </c>
      <c r="L26" s="14">
        <f>SUM(L17:L25)</f>
        <v>7269981.5999999996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63606939.789999999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>
        <v>67652.990000000005</v>
      </c>
      <c r="G28" s="10">
        <v>101309.52</v>
      </c>
      <c r="H28" s="41">
        <v>54229.1</v>
      </c>
      <c r="I28" s="10">
        <v>59767</v>
      </c>
      <c r="J28" s="10">
        <v>109291.6</v>
      </c>
      <c r="K28" s="10">
        <v>215533.4</v>
      </c>
      <c r="L28" s="10">
        <v>71736</v>
      </c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>
        <v>1627</v>
      </c>
      <c r="G29" s="10">
        <v>1420.96</v>
      </c>
      <c r="H29" s="41">
        <v>1176.3499999999999</v>
      </c>
      <c r="I29" s="10">
        <v>317948.06</v>
      </c>
      <c r="J29" s="10">
        <v>1279.22</v>
      </c>
      <c r="K29" s="10">
        <v>1146.3800000000001</v>
      </c>
      <c r="L29" s="10">
        <v>4162.0200000000004</v>
      </c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>
        <v>91935.7</v>
      </c>
      <c r="G30" s="10">
        <v>82833.3</v>
      </c>
      <c r="H30" s="41">
        <v>107557.26</v>
      </c>
      <c r="I30" s="10">
        <v>99006.01</v>
      </c>
      <c r="J30" s="10">
        <v>173709.49</v>
      </c>
      <c r="K30" s="10">
        <v>102871.76</v>
      </c>
      <c r="L30" s="10">
        <v>78630.930000000008</v>
      </c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>
        <v>998.28</v>
      </c>
      <c r="G31" s="10">
        <v>499.14</v>
      </c>
      <c r="H31" s="41">
        <v>499.14</v>
      </c>
      <c r="I31" s="10">
        <v>949.14</v>
      </c>
      <c r="J31" s="10">
        <v>499.14</v>
      </c>
      <c r="K31" s="10">
        <v>998.28</v>
      </c>
      <c r="L31" s="10">
        <v>19948.28</v>
      </c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>
        <v>1783.05</v>
      </c>
      <c r="G32" s="10">
        <v>455.24</v>
      </c>
      <c r="H32" s="41">
        <v>5219.3</v>
      </c>
      <c r="I32" s="10">
        <v>2434.96</v>
      </c>
      <c r="J32" s="10">
        <v>5979.72</v>
      </c>
      <c r="K32" s="10">
        <v>2294.96</v>
      </c>
      <c r="L32" s="10">
        <v>1754.24</v>
      </c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>
        <v>991.19</v>
      </c>
      <c r="G33" s="10">
        <v>0</v>
      </c>
      <c r="H33" s="41">
        <v>3509.94</v>
      </c>
      <c r="I33" s="10">
        <v>4747.99</v>
      </c>
      <c r="J33" s="10">
        <v>7920.08</v>
      </c>
      <c r="K33" s="10">
        <v>0</v>
      </c>
      <c r="L33" s="10">
        <v>945.19</v>
      </c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>
        <v>688247</v>
      </c>
      <c r="G34" s="10">
        <v>464867</v>
      </c>
      <c r="H34" s="41">
        <v>464867</v>
      </c>
      <c r="I34" s="10">
        <v>917307</v>
      </c>
      <c r="J34" s="10">
        <v>620279.79</v>
      </c>
      <c r="K34" s="10">
        <v>519830</v>
      </c>
      <c r="L34" s="10">
        <v>756600</v>
      </c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>
        <v>0</v>
      </c>
      <c r="G35" s="10">
        <v>0</v>
      </c>
      <c r="H35" s="41">
        <v>0</v>
      </c>
      <c r="I35" s="10">
        <v>0</v>
      </c>
      <c r="J35" s="10">
        <v>0</v>
      </c>
      <c r="K35" s="10">
        <v>0</v>
      </c>
      <c r="L35" s="10">
        <v>0</v>
      </c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>
        <v>98634.57</v>
      </c>
      <c r="G36" s="10">
        <v>143996.68</v>
      </c>
      <c r="H36" s="41">
        <v>68354.11</v>
      </c>
      <c r="I36" s="10">
        <v>107570.39</v>
      </c>
      <c r="J36" s="10">
        <v>104299.17000000001</v>
      </c>
      <c r="K36" s="10">
        <v>216072.24</v>
      </c>
      <c r="L36" s="10">
        <v>258070.33000000002</v>
      </c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951869.78</v>
      </c>
      <c r="G37" s="42">
        <f>SUM(G28:G36)</f>
        <v>795381.84000000008</v>
      </c>
      <c r="H37" s="42">
        <f t="shared" ref="H37:O37" si="2">SUM(H28:H36)</f>
        <v>705412.2</v>
      </c>
      <c r="I37" s="14">
        <f t="shared" si="2"/>
        <v>1509730.55</v>
      </c>
      <c r="J37" s="14">
        <f t="shared" si="2"/>
        <v>1023258.2100000001</v>
      </c>
      <c r="K37" s="14">
        <f t="shared" si="2"/>
        <v>1058747.02</v>
      </c>
      <c r="L37" s="14">
        <f t="shared" si="2"/>
        <v>1191846.99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9326055.8300000001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>
        <v>0</v>
      </c>
      <c r="G39" s="10">
        <v>0</v>
      </c>
      <c r="H39" s="41">
        <v>268520</v>
      </c>
      <c r="I39" s="10">
        <v>0</v>
      </c>
      <c r="J39" s="10">
        <v>0</v>
      </c>
      <c r="K39" s="10">
        <v>0</v>
      </c>
      <c r="L39" s="10">
        <v>0</v>
      </c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>
        <v>0</v>
      </c>
      <c r="G40" s="10">
        <v>0</v>
      </c>
      <c r="H40" s="41">
        <v>0</v>
      </c>
      <c r="I40" s="10">
        <v>0</v>
      </c>
      <c r="J40" s="10">
        <v>0</v>
      </c>
      <c r="K40" s="10">
        <v>0</v>
      </c>
      <c r="L40" s="10">
        <v>0</v>
      </c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>
        <v>0</v>
      </c>
      <c r="G41" s="10">
        <v>0</v>
      </c>
      <c r="H41" s="41">
        <v>0</v>
      </c>
      <c r="I41" s="10">
        <v>0</v>
      </c>
      <c r="J41" s="10">
        <v>0</v>
      </c>
      <c r="K41" s="10">
        <v>0</v>
      </c>
      <c r="L41" s="10">
        <v>0</v>
      </c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>
        <v>0</v>
      </c>
      <c r="G42" s="10">
        <v>0</v>
      </c>
      <c r="H42" s="41">
        <v>0</v>
      </c>
      <c r="I42" s="10">
        <v>0</v>
      </c>
      <c r="J42" s="10">
        <v>0</v>
      </c>
      <c r="K42" s="10">
        <v>0</v>
      </c>
      <c r="L42" s="10">
        <v>0</v>
      </c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>
        <v>0</v>
      </c>
      <c r="G43" s="10">
        <v>0</v>
      </c>
      <c r="H43" s="41">
        <v>0</v>
      </c>
      <c r="I43" s="10">
        <v>0</v>
      </c>
      <c r="J43" s="10">
        <v>0</v>
      </c>
      <c r="K43" s="10">
        <v>0</v>
      </c>
      <c r="L43" s="10">
        <v>0</v>
      </c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>
        <v>66606.25</v>
      </c>
      <c r="G44" s="10">
        <v>66606.25</v>
      </c>
      <c r="H44" s="41">
        <v>397356.25</v>
      </c>
      <c r="I44" s="10">
        <v>66606.25</v>
      </c>
      <c r="J44" s="10">
        <v>66606.25</v>
      </c>
      <c r="K44" s="10">
        <v>66606.25</v>
      </c>
      <c r="L44" s="10">
        <v>66606.25</v>
      </c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>
        <v>0</v>
      </c>
      <c r="G45" s="14">
        <v>0</v>
      </c>
      <c r="H45" s="42">
        <v>0</v>
      </c>
      <c r="I45" s="14">
        <v>0</v>
      </c>
      <c r="J45" s="14">
        <v>0</v>
      </c>
      <c r="K45" s="14">
        <v>0</v>
      </c>
      <c r="L45" s="14">
        <v>0</v>
      </c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66606.25</v>
      </c>
      <c r="G46" s="42">
        <f t="shared" si="3"/>
        <v>66606.25</v>
      </c>
      <c r="H46" s="42">
        <f t="shared" si="3"/>
        <v>665876.25</v>
      </c>
      <c r="I46" s="14">
        <f t="shared" si="3"/>
        <v>66606.25</v>
      </c>
      <c r="J46" s="14">
        <f t="shared" si="3"/>
        <v>66606.25</v>
      </c>
      <c r="K46" s="14">
        <f t="shared" si="3"/>
        <v>66606.25</v>
      </c>
      <c r="L46" s="14">
        <f>+SUM(L39:L45)</f>
        <v>66606.25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2">
        <v>0</v>
      </c>
      <c r="G56" s="10">
        <v>0</v>
      </c>
      <c r="H56" s="41"/>
      <c r="I56" s="10">
        <v>73160</v>
      </c>
      <c r="J56" s="10"/>
      <c r="K56" s="10">
        <v>970856.74</v>
      </c>
      <c r="L56" s="10">
        <v>51044.32</v>
      </c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2">
        <v>0</v>
      </c>
      <c r="G57" s="14">
        <v>0</v>
      </c>
      <c r="H57" s="42"/>
      <c r="I57" s="12">
        <v>0</v>
      </c>
      <c r="J57" s="14"/>
      <c r="K57" s="14">
        <v>0</v>
      </c>
      <c r="L57" s="10">
        <v>0</v>
      </c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2">
        <v>0</v>
      </c>
      <c r="G58" s="10">
        <v>0</v>
      </c>
      <c r="H58" s="41"/>
      <c r="I58" s="12">
        <v>0</v>
      </c>
      <c r="J58" s="14"/>
      <c r="K58" s="14">
        <v>0</v>
      </c>
      <c r="L58" s="10">
        <v>0</v>
      </c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2">
        <v>0</v>
      </c>
      <c r="G59" s="10">
        <v>0</v>
      </c>
      <c r="H59" s="41"/>
      <c r="I59" s="12">
        <v>0</v>
      </c>
      <c r="J59" s="14"/>
      <c r="K59" s="14">
        <v>0</v>
      </c>
      <c r="L59" s="10">
        <v>0</v>
      </c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2">
        <v>0</v>
      </c>
      <c r="G60" s="10">
        <v>141452.5</v>
      </c>
      <c r="H60" s="41"/>
      <c r="I60" s="12">
        <v>0</v>
      </c>
      <c r="J60" s="14"/>
      <c r="K60" s="10">
        <v>145000</v>
      </c>
      <c r="L60" s="10">
        <v>0</v>
      </c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2">
        <v>0</v>
      </c>
      <c r="G61" s="14">
        <v>0</v>
      </c>
      <c r="H61" s="42"/>
      <c r="I61" s="12">
        <v>0</v>
      </c>
      <c r="J61" s="14"/>
      <c r="K61" s="14">
        <v>0</v>
      </c>
      <c r="L61" s="10">
        <v>0</v>
      </c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2">
        <v>0</v>
      </c>
      <c r="G62" s="14">
        <v>0</v>
      </c>
      <c r="H62" s="42"/>
      <c r="I62" s="12">
        <v>0</v>
      </c>
      <c r="J62" s="14"/>
      <c r="K62" s="14">
        <v>0</v>
      </c>
      <c r="L62" s="10">
        <v>0</v>
      </c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2">
        <v>0</v>
      </c>
      <c r="G63" s="14">
        <v>0</v>
      </c>
      <c r="H63" s="42"/>
      <c r="I63" s="12">
        <v>0</v>
      </c>
      <c r="J63" s="14"/>
      <c r="K63" s="14">
        <v>0</v>
      </c>
      <c r="L63" s="10">
        <v>0</v>
      </c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2">
        <v>0</v>
      </c>
      <c r="G64" s="14">
        <v>0</v>
      </c>
      <c r="H64" s="42"/>
      <c r="I64" s="10">
        <v>29500</v>
      </c>
      <c r="J64" s="14"/>
      <c r="K64" s="14">
        <v>0</v>
      </c>
      <c r="L64" s="10">
        <v>0</v>
      </c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f>+SUM(F56:F64)</f>
        <v>0</v>
      </c>
      <c r="G65" s="42">
        <f>SUM(G56:G64)</f>
        <v>141452.5</v>
      </c>
      <c r="H65" s="42">
        <f>SUM(H56:H64)</f>
        <v>0</v>
      </c>
      <c r="I65" s="14">
        <f>SUM(I56:I64)</f>
        <v>102660</v>
      </c>
      <c r="J65" s="14">
        <f t="shared" ref="J65:N65" si="5">SUM(J56:J64)</f>
        <v>0</v>
      </c>
      <c r="K65" s="14">
        <f t="shared" si="5"/>
        <v>1115856.74</v>
      </c>
      <c r="L65" s="14">
        <f t="shared" si="5"/>
        <v>51044.32</v>
      </c>
      <c r="M65" s="14">
        <f t="shared" si="5"/>
        <v>0</v>
      </c>
      <c r="N65" s="14">
        <f t="shared" si="5"/>
        <v>0</v>
      </c>
      <c r="O65" s="14">
        <f t="shared" ref="O65" si="6">SUM(O56:O63)</f>
        <v>0</v>
      </c>
      <c r="P65" s="14">
        <f>+SUM(D65:O65)</f>
        <v>8117579.7700000005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10">
        <v>15621352.369999999</v>
      </c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2">
        <f>SUM(G67)</f>
        <v>15621352.369999999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15621352.369999999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40316622</v>
      </c>
      <c r="G92" s="20">
        <f t="shared" si="10"/>
        <v>58677247</v>
      </c>
      <c r="H92" s="20">
        <f t="shared" si="10"/>
        <v>40355016.650000006</v>
      </c>
      <c r="I92" s="20">
        <f>+SUM(I15+I26+I37+I46+I54+I65+I71+I80+I86+I90)</f>
        <v>42748596.269999996</v>
      </c>
      <c r="J92" s="20">
        <f t="shared" si="10"/>
        <v>68608673.540000007</v>
      </c>
      <c r="K92" s="20">
        <f t="shared" si="10"/>
        <v>70428317.179999992</v>
      </c>
      <c r="L92" s="20">
        <f>+SUM(L15+L26+L37+L46+L54+L65+L71+L80+L86+L90)</f>
        <v>43101043.949999996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457449745.51999998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1C5FF8-93F6-4086-8B0F-E32B39C65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http://schemas.microsoft.com/office/2006/metadata/properties"/>
    <ds:schemaRef ds:uri="28489dc2-50cf-493e-a704-cb1420394a7d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0e13dc4f-122b-4d99-99b9-8e0078ca282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2025-07-03T12:43:03Z</cp:lastPrinted>
  <dcterms:created xsi:type="dcterms:W3CDTF">2021-07-29T18:58:50Z</dcterms:created>
  <dcterms:modified xsi:type="dcterms:W3CDTF">2025-07-03T12:43:16Z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