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 ERF-Rendimiento Financiero" sheetId="1" r:id="rId1"/>
  </sheets>
  <externalReferences>
    <externalReference r:id="rId2"/>
  </externalReferences>
  <definedNames>
    <definedName name="_xlnm._FilterDatabase" localSheetId="0" hidden="1">' ERF-Rendimiento Financiero'!$A$6:$G$38</definedName>
    <definedName name="_xlnm.Print_Area" localSheetId="0">' ERF-Rendimiento Financiero'!$A$1:$F$53</definedName>
  </definedNames>
  <calcPr calcId="145621"/>
</workbook>
</file>

<file path=xl/calcChain.xml><?xml version="1.0" encoding="utf-8"?>
<calcChain xmlns="http://schemas.openxmlformats.org/spreadsheetml/2006/main">
  <c r="A37" i="1" l="1"/>
  <c r="F34" i="1"/>
  <c r="D34" i="1"/>
  <c r="F27" i="1"/>
  <c r="D27" i="1"/>
  <c r="F22" i="1"/>
  <c r="D22" i="1"/>
  <c r="D29" i="1" s="1"/>
  <c r="F12" i="1"/>
  <c r="F29" i="1" s="1"/>
  <c r="D12" i="1"/>
  <c r="A1" i="1"/>
</calcChain>
</file>

<file path=xl/sharedStrings.xml><?xml version="1.0" encoding="utf-8"?>
<sst xmlns="http://schemas.openxmlformats.org/spreadsheetml/2006/main" count="33" uniqueCount="30">
  <si>
    <t>Estado de Rendimiento Financiero</t>
  </si>
  <si>
    <t>Del ejercicio terminado al 31 de Diciembre del 2021 y 2020</t>
  </si>
  <si>
    <t>(Valores en RD$)</t>
  </si>
  <si>
    <t>Ingresos (Nota 18)</t>
  </si>
  <si>
    <t xml:space="preserve">Impuestos </t>
  </si>
  <si>
    <t>Ingresos por transacciones con contraprestación</t>
  </si>
  <si>
    <t>Transferencias</t>
  </si>
  <si>
    <t>Recargos, multas y otros ingresos</t>
  </si>
  <si>
    <t>Total ingresos</t>
  </si>
  <si>
    <t xml:space="preserve"> </t>
  </si>
  <si>
    <t>Gastos (Notas 19, 20, 21, 22 y 23)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</si>
  <si>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</si>
  <si>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</si>
  <si>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</si>
  <si>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</si>
  <si>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>Deterioro del valor de propiedad, planta y equipo</t>
  </si>
  <si>
    <t>Otros gastos</t>
  </si>
  <si>
    <t>Gastos financieros</t>
  </si>
  <si>
    <t>Total gastos</t>
  </si>
  <si>
    <t>Ganancia (pérdida) por diferencia cambiaria</t>
  </si>
  <si>
    <t>Perdida por Retiro de Activo</t>
  </si>
  <si>
    <t xml:space="preserve">Participación en resultado de asociadas </t>
  </si>
  <si>
    <t>Resultados positivos (ahorro) / negativo (desahorro)</t>
  </si>
  <si>
    <t>Atribuible a:</t>
  </si>
  <si>
    <t>Propietarios de la entidad controladora</t>
  </si>
  <si>
    <t xml:space="preserve">Intereses minoritarios </t>
  </si>
  <si>
    <t>Firma:</t>
  </si>
  <si>
    <t>Encargada de Contabilidad</t>
  </si>
  <si>
    <t>Contralor</t>
  </si>
  <si>
    <t>Superintendente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</si>
</sst>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\ _P_t_s_-;\-* #,##0.00\ _P_t_s_-;_-* &quot;-&quot;??\ _P_t_s_-;_-@_-"/>
    <numFmt numFmtId="165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6" fillId="0" borderId="0">
      <alignment vertical="top"/>
    </xf>
  </cellStyleXfs>
  <cellXfs count="45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6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left" vertical="center"/>
    </xf>
    <xf numFmtId="41" fontId="0" fillId="0" borderId="0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1" fontId="6" fillId="0" borderId="2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horizontal="left" vertical="center"/>
    </xf>
    <xf numFmtId="43" fontId="3" fillId="0" borderId="0" xfId="1" applyFont="1" applyBorder="1" applyAlignment="1">
      <alignment vertical="center"/>
    </xf>
    <xf numFmtId="0" fontId="9" fillId="0" borderId="0" xfId="0" applyNumberFormat="1" applyFont="1" applyFill="1" applyBorder="1"/>
    <xf numFmtId="2" fontId="9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 indent="4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 indent="3"/>
    </xf>
    <xf numFmtId="0" fontId="8" fillId="0" borderId="0" xfId="0" applyNumberFormat="1" applyFont="1" applyFill="1" applyBorder="1"/>
    <xf numFmtId="4" fontId="1" fillId="0" borderId="0" xfId="1" applyNumberFormat="1" applyBorder="1" applyAlignment="1">
      <alignment horizontal="right"/>
    </xf>
    <xf numFmtId="0" fontId="11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 indent="3"/>
    </xf>
    <xf numFmtId="0" fontId="3" fillId="0" borderId="0" xfId="0" applyFont="1" applyBorder="1"/>
    <xf numFmtId="0" fontId="13" fillId="0" borderId="0" xfId="0" applyNumberFormat="1" applyFont="1" applyFill="1" applyBorder="1"/>
    <xf numFmtId="0" fontId="12" fillId="0" borderId="0" xfId="0" applyNumberFormat="1" applyFont="1" applyFill="1" applyBorder="1" applyAlignment="1"/>
    <xf numFmtId="43" fontId="3" fillId="0" borderId="0" xfId="0" applyNumberFormat="1" applyFont="1" applyBorder="1" applyAlignment="1">
      <alignment vertical="center"/>
    </xf>
    <xf numFmtId="0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 indent="3"/>
    </xf>
    <xf numFmtId="0" fontId="12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 indent="4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14">
    <cellStyle name="Comma_Hoja de trabajo flujo 2007" xfId="2"/>
    <cellStyle name="Millares" xfId="1" builtinId="3"/>
    <cellStyle name="Millares 2" xfId="3"/>
    <cellStyle name="Millares 3" xfId="4"/>
    <cellStyle name="Millares 3 2" xfId="5"/>
    <cellStyle name="Millares 4" xfId="6"/>
    <cellStyle name="Millares 5" xfId="7"/>
    <cellStyle name="Moneda 2" xfId="8"/>
    <cellStyle name="Normal" xfId="0" builtinId="0"/>
    <cellStyle name="Normal 2" xfId="9"/>
    <cellStyle name="Normal 2 2" xfId="10"/>
    <cellStyle name="Normal 2 2 2" xfId="11"/>
    <cellStyle name="Normal 3" xfId="12"/>
    <cellStyle name="Normal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mateo/SIPEN/SIPEN%20-%20Contabilidad/ESTADOS%20FINANCIEROS/Estados%20Financieros%202021/12-%20Diciembre%202021/12-%20Diciembre%20DIGECOG/ESTADOS%20FINANCIEROS%202021%20-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FE-Flujo de Efectivo"/>
      <sheetName val="ECANP-Cambio Patrimonio"/>
      <sheetName val="Estado Comparativo"/>
      <sheetName val="Analisis PPE"/>
    </sheetNames>
    <sheetDataSet>
      <sheetData sheetId="0">
        <row r="1">
          <cell r="A1" t="str">
            <v>SUPERINTENDENCIA DE PENSIONES</v>
          </cell>
        </row>
        <row r="63">
          <cell r="A63" t="str">
            <v>Las notas en las páginas 7 a 23 son parte integral de estos Estados Financieros.</v>
          </cell>
        </row>
      </sheetData>
      <sheetData sheetId="1">
        <row r="3">
          <cell r="A3" t="str">
            <v>Del ejercicio terminado al 31 de Diciembre del 2021 y 2020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topLeftCell="A20" zoomScale="110" zoomScaleNormal="110" workbookViewId="0">
      <selection activeCell="E13" sqref="E13"/>
    </sheetView>
  </sheetViews>
  <sheetFormatPr baseColWidth="10" defaultColWidth="11.42578125" defaultRowHeight="15" x14ac:dyDescent="0.25"/>
  <cols>
    <col min="1" max="1" width="6.7109375" style="1" customWidth="1"/>
    <col min="2" max="2" width="40.28515625" style="1" customWidth="1"/>
    <col min="3" max="3" width="4.28515625" style="1" customWidth="1"/>
    <col min="4" max="4" width="22.7109375" style="1" customWidth="1"/>
    <col min="5" max="5" width="4.28515625" style="1" customWidth="1"/>
    <col min="6" max="6" width="22.7109375" style="1" customWidth="1"/>
    <col min="7" max="7" width="3.7109375" style="1" customWidth="1"/>
    <col min="8" max="8" width="13.28515625" style="2" bestFit="1" customWidth="1"/>
    <col min="9" max="9" width="11.42578125" style="2" customWidth="1"/>
    <col min="10" max="16384" width="11.42578125" style="2"/>
  </cols>
  <sheetData>
    <row r="1" spans="1:8" ht="15.75" x14ac:dyDescent="0.25">
      <c r="A1" s="43" t="str">
        <f>+'[1]ESF - Situación Financiera'!A1</f>
        <v>SUPERINTENDENCIA DE PENSIONES</v>
      </c>
      <c r="B1" s="43"/>
      <c r="C1" s="43"/>
      <c r="D1" s="43"/>
      <c r="E1" s="43"/>
      <c r="F1" s="43"/>
    </row>
    <row r="2" spans="1:8" ht="15.75" x14ac:dyDescent="0.25">
      <c r="A2" s="43" t="s">
        <v>0</v>
      </c>
      <c r="B2" s="43"/>
      <c r="C2" s="43"/>
      <c r="D2" s="43"/>
      <c r="E2" s="43"/>
      <c r="F2" s="43"/>
    </row>
    <row r="3" spans="1:8" ht="15.75" x14ac:dyDescent="0.25">
      <c r="A3" s="43" t="s">
        <v>1</v>
      </c>
      <c r="B3" s="43"/>
      <c r="C3" s="43"/>
      <c r="D3" s="43"/>
      <c r="E3" s="43"/>
      <c r="F3" s="43"/>
    </row>
    <row r="4" spans="1:8" ht="15.75" x14ac:dyDescent="0.25">
      <c r="A4" s="43" t="s">
        <v>2</v>
      </c>
      <c r="B4" s="43"/>
      <c r="C4" s="43"/>
      <c r="D4" s="43"/>
      <c r="E4" s="43"/>
      <c r="F4" s="43"/>
    </row>
    <row r="5" spans="1:8" x14ac:dyDescent="0.25">
      <c r="B5" s="3"/>
      <c r="C5" s="3"/>
    </row>
    <row r="6" spans="1:8" x14ac:dyDescent="0.25">
      <c r="D6" s="4">
        <v>2021</v>
      </c>
      <c r="E6" s="5"/>
      <c r="F6" s="6">
        <v>2020</v>
      </c>
    </row>
    <row r="7" spans="1:8" x14ac:dyDescent="0.25">
      <c r="A7" s="7" t="s">
        <v>3</v>
      </c>
      <c r="B7" s="8"/>
      <c r="C7" s="8"/>
      <c r="D7" s="9"/>
      <c r="E7" s="10"/>
      <c r="F7" s="10"/>
    </row>
    <row r="8" spans="1:8" hidden="1" x14ac:dyDescent="0.25">
      <c r="B8" s="1" t="s">
        <v>4</v>
      </c>
      <c r="D8" s="11">
        <v>0</v>
      </c>
      <c r="E8" s="12"/>
      <c r="F8" s="11">
        <v>0</v>
      </c>
    </row>
    <row r="9" spans="1:8" hidden="1" x14ac:dyDescent="0.25">
      <c r="B9" s="1" t="s">
        <v>5</v>
      </c>
      <c r="D9" s="11">
        <v>0</v>
      </c>
      <c r="E9" s="12"/>
      <c r="F9" s="11">
        <v>0</v>
      </c>
    </row>
    <row r="10" spans="1:8" x14ac:dyDescent="0.25">
      <c r="B10" s="1" t="s">
        <v>6</v>
      </c>
      <c r="D10" s="11">
        <v>445112117.31999999</v>
      </c>
      <c r="E10" s="12"/>
      <c r="F10" s="11">
        <v>385624106.56</v>
      </c>
      <c r="H10" s="13"/>
    </row>
    <row r="11" spans="1:8" x14ac:dyDescent="0.25">
      <c r="B11" s="1" t="s">
        <v>7</v>
      </c>
      <c r="D11" s="14">
        <v>2027466.11</v>
      </c>
      <c r="E11" s="12"/>
      <c r="F11" s="14">
        <v>3735397.18</v>
      </c>
      <c r="H11" s="13"/>
    </row>
    <row r="12" spans="1:8" x14ac:dyDescent="0.25">
      <c r="A12" s="7" t="s">
        <v>8</v>
      </c>
      <c r="D12" s="15">
        <f>SUM(D8:D11)</f>
        <v>447139583.43000001</v>
      </c>
      <c r="E12" s="12"/>
      <c r="F12" s="15">
        <f>SUM(F8:F11)</f>
        <v>389359503.74000001</v>
      </c>
    </row>
    <row r="13" spans="1:8" x14ac:dyDescent="0.25">
      <c r="B13" s="1" t="s">
        <v>9</v>
      </c>
      <c r="D13" s="11"/>
      <c r="E13" s="11"/>
      <c r="F13" s="11"/>
    </row>
    <row r="14" spans="1:8" x14ac:dyDescent="0.25">
      <c r="A14" s="7" t="s">
        <v>10</v>
      </c>
      <c r="D14" s="12"/>
      <c r="E14" s="12"/>
      <c r="F14" s="12"/>
    </row>
    <row r="15" spans="1:8" x14ac:dyDescent="0.25">
      <c r="B15" s="1" t="s">
        <v>11</v>
      </c>
      <c r="D15" s="11">
        <v>396788080.14999998</v>
      </c>
      <c r="E15" s="11"/>
      <c r="F15" s="11">
        <v>324712643.63999999</v>
      </c>
      <c r="H15" s="13"/>
    </row>
    <row r="16" spans="1:8" x14ac:dyDescent="0.25">
      <c r="B16" s="1" t="s">
        <v>12</v>
      </c>
      <c r="D16" s="16">
        <v>6300524.29</v>
      </c>
      <c r="E16" s="12"/>
      <c r="F16" s="11">
        <v>4308828.0999999996</v>
      </c>
      <c r="H16" s="13"/>
    </row>
    <row r="17" spans="1:8" x14ac:dyDescent="0.25">
      <c r="B17" s="17" t="s">
        <v>13</v>
      </c>
      <c r="D17" s="11">
        <v>8016520.1500000004</v>
      </c>
      <c r="E17" s="12"/>
      <c r="F17" s="11">
        <v>8071453.6899999985</v>
      </c>
    </row>
    <row r="18" spans="1:8" x14ac:dyDescent="0.25">
      <c r="B18" s="1" t="s">
        <v>14</v>
      </c>
      <c r="D18" s="16">
        <v>5234184.67</v>
      </c>
      <c r="E18" s="12"/>
      <c r="F18" s="11">
        <v>6630153.3200000003</v>
      </c>
      <c r="H18" s="13"/>
    </row>
    <row r="19" spans="1:8" hidden="1" x14ac:dyDescent="0.25">
      <c r="B19" s="1" t="s">
        <v>15</v>
      </c>
      <c r="D19" s="16"/>
      <c r="E19" s="12"/>
      <c r="F19" s="11">
        <v>0</v>
      </c>
    </row>
    <row r="20" spans="1:8" x14ac:dyDescent="0.25">
      <c r="B20" s="17" t="s">
        <v>16</v>
      </c>
      <c r="D20" s="18">
        <v>37442547.579999998</v>
      </c>
      <c r="E20" s="12"/>
      <c r="F20" s="14">
        <v>31990047</v>
      </c>
      <c r="H20" s="13"/>
    </row>
    <row r="21" spans="1:8" hidden="1" x14ac:dyDescent="0.25">
      <c r="B21" s="1" t="s">
        <v>17</v>
      </c>
      <c r="D21" s="11">
        <v>0</v>
      </c>
      <c r="E21" s="12"/>
      <c r="F21" s="11">
        <v>0</v>
      </c>
    </row>
    <row r="22" spans="1:8" x14ac:dyDescent="0.25">
      <c r="A22" s="7" t="s">
        <v>18</v>
      </c>
      <c r="D22" s="15">
        <f>SUM(D15:D21)</f>
        <v>453781856.83999997</v>
      </c>
      <c r="E22" s="12"/>
      <c r="F22" s="15">
        <f>SUM(F15:F21)</f>
        <v>375713125.75</v>
      </c>
    </row>
    <row r="23" spans="1:8" x14ac:dyDescent="0.25">
      <c r="A23" s="19"/>
      <c r="D23" s="11"/>
      <c r="E23" s="11"/>
      <c r="F23" s="11"/>
    </row>
    <row r="24" spans="1:8" x14ac:dyDescent="0.25">
      <c r="B24" s="1" t="s">
        <v>19</v>
      </c>
      <c r="D24" s="11">
        <v>15831.68</v>
      </c>
      <c r="E24" s="12"/>
      <c r="F24" s="11">
        <v>2035.6</v>
      </c>
      <c r="H24" s="11"/>
    </row>
    <row r="25" spans="1:8" x14ac:dyDescent="0.25">
      <c r="B25" s="1" t="s">
        <v>20</v>
      </c>
      <c r="D25" s="14">
        <v>0</v>
      </c>
      <c r="E25"/>
      <c r="F25" s="14">
        <v>837487.85</v>
      </c>
    </row>
    <row r="26" spans="1:8" hidden="1" x14ac:dyDescent="0.25">
      <c r="B26" s="1" t="s">
        <v>21</v>
      </c>
      <c r="D26" s="14">
        <v>0</v>
      </c>
      <c r="E26" s="12"/>
      <c r="F26" s="14">
        <v>0</v>
      </c>
    </row>
    <row r="27" spans="1:8" x14ac:dyDescent="0.25">
      <c r="A27" s="7" t="s">
        <v>18</v>
      </c>
      <c r="D27" s="15">
        <f>SUM(D24:D26)</f>
        <v>15831.68</v>
      </c>
      <c r="E27" s="12"/>
      <c r="F27" s="15">
        <f>SUM(F24:F26)</f>
        <v>839523.45</v>
      </c>
    </row>
    <row r="28" spans="1:8" x14ac:dyDescent="0.25">
      <c r="D28" s="11"/>
      <c r="E28" s="12"/>
      <c r="F28" s="11"/>
    </row>
    <row r="29" spans="1:8" ht="15.75" thickBot="1" x14ac:dyDescent="0.3">
      <c r="A29" s="7" t="s">
        <v>22</v>
      </c>
      <c r="D29" s="20">
        <f>+D12-D22-D24</f>
        <v>-6658105.0899999663</v>
      </c>
      <c r="E29" s="12"/>
      <c r="F29" s="20">
        <f>+F12-F22-F27</f>
        <v>12806854.54000001</v>
      </c>
    </row>
    <row r="30" spans="1:8" ht="15.75" thickTop="1" x14ac:dyDescent="0.25">
      <c r="A30" s="7"/>
      <c r="D30" s="11"/>
      <c r="E30" s="11"/>
      <c r="F30" s="11"/>
    </row>
    <row r="31" spans="1:8" hidden="1" x14ac:dyDescent="0.25">
      <c r="A31" s="19" t="s">
        <v>23</v>
      </c>
      <c r="D31" s="11"/>
      <c r="E31" s="11"/>
      <c r="F31" s="11"/>
    </row>
    <row r="32" spans="1:8" hidden="1" x14ac:dyDescent="0.25">
      <c r="A32" s="7"/>
      <c r="B32" s="1" t="s">
        <v>24</v>
      </c>
      <c r="D32" s="11">
        <v>0</v>
      </c>
      <c r="E32" s="12"/>
      <c r="F32" s="11">
        <v>0</v>
      </c>
    </row>
    <row r="33" spans="1:15" hidden="1" x14ac:dyDescent="0.25">
      <c r="B33" s="1" t="s">
        <v>25</v>
      </c>
      <c r="D33" s="11">
        <v>0</v>
      </c>
      <c r="E33" s="12"/>
      <c r="F33" s="11">
        <v>0</v>
      </c>
    </row>
    <row r="34" spans="1:15" hidden="1" x14ac:dyDescent="0.25">
      <c r="A34" s="7"/>
      <c r="D34" s="15">
        <f>SUM(D32:D33)</f>
        <v>0</v>
      </c>
      <c r="E34" s="21"/>
      <c r="F34" s="15">
        <f>SUM(F32:F33)</f>
        <v>0</v>
      </c>
    </row>
    <row r="35" spans="1:15" hidden="1" x14ac:dyDescent="0.25">
      <c r="A35" s="7"/>
      <c r="D35" s="11"/>
      <c r="E35" s="11"/>
      <c r="F35" s="11"/>
    </row>
    <row r="36" spans="1:15" x14ac:dyDescent="0.25">
      <c r="D36" s="11"/>
      <c r="E36" s="11"/>
      <c r="F36" s="11"/>
    </row>
    <row r="37" spans="1:15" x14ac:dyDescent="0.25">
      <c r="A37" s="44" t="str">
        <f>+'[1]ESF - Situación Financiera'!A63</f>
        <v>Las notas en las páginas 7 a 23 son parte integral de estos Estados Financieros.</v>
      </c>
      <c r="B37" s="44"/>
      <c r="C37" s="44"/>
      <c r="D37" s="44"/>
      <c r="E37" s="44"/>
      <c r="F37" s="44"/>
    </row>
    <row r="38" spans="1:15" x14ac:dyDescent="0.25">
      <c r="B38" s="7"/>
      <c r="C38" s="7"/>
    </row>
    <row r="42" spans="1:15" x14ac:dyDescent="0.25">
      <c r="D42" s="11"/>
      <c r="E42" s="11"/>
      <c r="F42" s="22"/>
    </row>
    <row r="43" spans="1:15" s="23" customFormat="1" x14ac:dyDescent="0.25">
      <c r="A43" s="41" t="s">
        <v>26</v>
      </c>
      <c r="B43" s="41"/>
      <c r="C43" s="42" t="s">
        <v>26</v>
      </c>
      <c r="D43" s="42"/>
      <c r="E43" s="41" t="s">
        <v>26</v>
      </c>
      <c r="F43" s="41"/>
      <c r="K43" s="24"/>
    </row>
    <row r="44" spans="1:15" s="23" customFormat="1" x14ac:dyDescent="0.25">
      <c r="A44" s="25"/>
      <c r="B44" s="25"/>
      <c r="C44" s="26"/>
      <c r="D44" s="26"/>
      <c r="E44" s="25"/>
      <c r="F44" s="25"/>
      <c r="K44" s="24"/>
    </row>
    <row r="45" spans="1:15" s="23" customFormat="1" x14ac:dyDescent="0.25">
      <c r="A45" s="25"/>
      <c r="B45" s="25"/>
      <c r="C45" s="26"/>
      <c r="D45" s="26"/>
      <c r="E45" s="25"/>
      <c r="F45" s="25"/>
      <c r="K45" s="24"/>
    </row>
    <row r="46" spans="1:15" s="23" customFormat="1" x14ac:dyDescent="0.25">
      <c r="A46" s="25"/>
      <c r="B46" s="25"/>
      <c r="C46" s="25"/>
      <c r="D46" s="25"/>
      <c r="E46" s="25"/>
      <c r="F46" s="27"/>
      <c r="K46" s="24"/>
    </row>
    <row r="47" spans="1:15" s="23" customFormat="1" x14ac:dyDescent="0.25">
      <c r="A47" s="25"/>
      <c r="B47" s="25"/>
      <c r="C47" s="28"/>
      <c r="D47" s="28"/>
      <c r="E47" s="28"/>
      <c r="K47" s="24"/>
    </row>
    <row r="48" spans="1:15" s="23" customFormat="1" x14ac:dyDescent="0.25">
      <c r="A48" s="29"/>
      <c r="B48" s="29"/>
      <c r="C48" s="30"/>
      <c r="D48" s="30"/>
      <c r="E48" s="30"/>
      <c r="L48" s="31"/>
      <c r="O48" s="24"/>
    </row>
    <row r="49" spans="1:15" s="23" customFormat="1" x14ac:dyDescent="0.25">
      <c r="A49" s="38" t="s">
        <v>27</v>
      </c>
      <c r="B49" s="38"/>
      <c r="C49" s="39" t="s">
        <v>28</v>
      </c>
      <c r="D49" s="39"/>
      <c r="E49" s="32" t="s">
        <v>29</v>
      </c>
      <c r="F49" s="32"/>
      <c r="L49" s="31"/>
      <c r="O49" s="24"/>
    </row>
    <row r="50" spans="1:15" ht="15.75" x14ac:dyDescent="0.25">
      <c r="A50" s="33"/>
      <c r="B50" s="33"/>
      <c r="C50" s="34"/>
      <c r="D50" s="35"/>
      <c r="F50" s="35"/>
      <c r="I50" s="35"/>
    </row>
    <row r="51" spans="1:15" ht="15.75" x14ac:dyDescent="0.25">
      <c r="A51" s="40"/>
      <c r="B51" s="40"/>
      <c r="C51" s="34"/>
      <c r="D51" s="40"/>
      <c r="E51" s="40"/>
      <c r="F51" s="40"/>
      <c r="I51" s="36"/>
    </row>
    <row r="52" spans="1:15" ht="15.75" x14ac:dyDescent="0.25">
      <c r="A52" s="40"/>
      <c r="B52" s="40"/>
      <c r="C52" s="34"/>
      <c r="D52" s="40"/>
      <c r="E52" s="40"/>
      <c r="F52" s="40"/>
      <c r="I52" s="36"/>
    </row>
    <row r="53" spans="1:15" x14ac:dyDescent="0.25">
      <c r="D53" s="22"/>
      <c r="F53" s="22"/>
      <c r="H53" s="1"/>
    </row>
    <row r="54" spans="1:15" x14ac:dyDescent="0.25">
      <c r="D54" s="22"/>
      <c r="F54" s="22"/>
      <c r="H54" s="1"/>
    </row>
    <row r="55" spans="1:15" x14ac:dyDescent="0.25">
      <c r="D55" s="22"/>
      <c r="F55" s="22"/>
      <c r="H55" s="1"/>
    </row>
    <row r="56" spans="1:15" x14ac:dyDescent="0.25">
      <c r="D56" s="22"/>
      <c r="F56" s="22"/>
      <c r="H56" s="1"/>
    </row>
    <row r="57" spans="1:15" x14ac:dyDescent="0.25">
      <c r="D57" s="22"/>
      <c r="F57" s="22"/>
      <c r="H57" s="1"/>
    </row>
    <row r="58" spans="1:15" x14ac:dyDescent="0.25">
      <c r="D58" s="22"/>
      <c r="F58" s="22"/>
      <c r="H58" s="1"/>
    </row>
    <row r="59" spans="1:15" x14ac:dyDescent="0.25">
      <c r="D59" s="22"/>
      <c r="F59" s="22"/>
      <c r="H59" s="1"/>
    </row>
    <row r="60" spans="1:15" x14ac:dyDescent="0.25">
      <c r="D60" s="22"/>
      <c r="F60" s="22"/>
      <c r="H60" s="1"/>
    </row>
    <row r="61" spans="1:15" x14ac:dyDescent="0.25">
      <c r="D61" s="22"/>
      <c r="F61" s="22"/>
      <c r="H61" s="1"/>
    </row>
    <row r="62" spans="1:15" x14ac:dyDescent="0.25">
      <c r="D62" s="22"/>
      <c r="F62" s="22"/>
      <c r="H62" s="1"/>
    </row>
    <row r="63" spans="1:15" x14ac:dyDescent="0.25">
      <c r="D63" s="22"/>
      <c r="F63" s="22"/>
      <c r="H63" s="1"/>
    </row>
    <row r="64" spans="1:15" x14ac:dyDescent="0.25">
      <c r="D64" s="22"/>
      <c r="F64" s="22"/>
      <c r="H64" s="1"/>
    </row>
    <row r="65" spans="4:8" x14ac:dyDescent="0.25">
      <c r="D65" s="22"/>
      <c r="F65" s="22"/>
      <c r="H65" s="1"/>
    </row>
    <row r="66" spans="4:8" x14ac:dyDescent="0.25">
      <c r="D66" s="22"/>
      <c r="F66" s="22"/>
      <c r="H66" s="1"/>
    </row>
    <row r="67" spans="4:8" x14ac:dyDescent="0.25">
      <c r="D67" s="22"/>
      <c r="F67" s="22"/>
      <c r="H67" s="1"/>
    </row>
    <row r="68" spans="4:8" x14ac:dyDescent="0.25">
      <c r="D68" s="22"/>
      <c r="F68" s="22"/>
      <c r="H68" s="1"/>
    </row>
    <row r="69" spans="4:8" x14ac:dyDescent="0.25">
      <c r="D69" s="22"/>
      <c r="F69" s="22"/>
      <c r="H69" s="1"/>
    </row>
    <row r="70" spans="4:8" x14ac:dyDescent="0.25">
      <c r="D70" s="22"/>
      <c r="F70" s="22"/>
      <c r="H70" s="1"/>
    </row>
    <row r="71" spans="4:8" x14ac:dyDescent="0.25">
      <c r="D71" s="37"/>
      <c r="E71" s="37"/>
      <c r="F71" s="37"/>
    </row>
    <row r="72" spans="4:8" x14ac:dyDescent="0.25">
      <c r="D72" s="37"/>
      <c r="E72" s="37"/>
      <c r="F72" s="37"/>
    </row>
    <row r="73" spans="4:8" x14ac:dyDescent="0.25">
      <c r="D73" s="11"/>
      <c r="F73" s="22"/>
    </row>
    <row r="74" spans="4:8" x14ac:dyDescent="0.25">
      <c r="D74" s="37"/>
      <c r="F74" s="37"/>
    </row>
    <row r="75" spans="4:8" x14ac:dyDescent="0.25">
      <c r="F75" s="37"/>
    </row>
  </sheetData>
  <mergeCells count="14">
    <mergeCell ref="A43:B43"/>
    <mergeCell ref="C43:D43"/>
    <mergeCell ref="E43:F43"/>
    <mergeCell ref="A1:F1"/>
    <mergeCell ref="A2:F2"/>
    <mergeCell ref="A3:F3"/>
    <mergeCell ref="A4:F4"/>
    <mergeCell ref="A37:F37"/>
    <mergeCell ref="A49:B49"/>
    <mergeCell ref="C49:D49"/>
    <mergeCell ref="A51:B51"/>
    <mergeCell ref="D51:F51"/>
    <mergeCell ref="A52:B52"/>
    <mergeCell ref="D52:F52"/>
  </mergeCells>
  <printOptions horizontalCentered="1"/>
  <pageMargins left="0.35433070866141736" right="0.35433070866141736" top="0.82677165354330717" bottom="0.35433070866141736" header="0.31496062992125984" footer="0.31496062992125984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111C2-A844-4854-9B16-3ECB8A7AA2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F851A5-EA43-4C4E-AB24-16A7EA052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665791-33D8-4673-875E-41321259B7A2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966e0af8-eb04-4871-9ba3-4bac4d7ba408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Mateo</dc:creator>
  <cp:lastModifiedBy>Pedro Mateo</cp:lastModifiedBy>
  <cp:lastPrinted>2022-01-14T16:17:48Z</cp:lastPrinted>
  <dcterms:created xsi:type="dcterms:W3CDTF">2022-01-14T13:46:57Z</dcterms:created>
  <dcterms:modified xsi:type="dcterms:W3CDTF">2022-01-14T16:18:39Z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