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Resumen Estadístico/Resumen data cruda-portal OAI/2025/"/>
    </mc:Choice>
  </mc:AlternateContent>
  <xr:revisionPtr revIDLastSave="268" documentId="8_{405D0C66-0650-4AE4-B342-BB3A1A00E553}" xr6:coauthVersionLast="47" xr6:coauthVersionMax="47" xr10:uidLastSave="{30422728-F767-47BD-9125-338FF4E1E1E2}"/>
  <bookViews>
    <workbookView xWindow="-120" yWindow="-120" windowWidth="29040" windowHeight="15720" xr2:uid="{841B0535-FFF2-49CA-AAFC-35103608C5B9}"/>
  </bookViews>
  <sheets>
    <sheet name="RM abril 2025" sheetId="7" r:id="rId1"/>
    <sheet name="RM mayo 2025" sheetId="9" r:id="rId2"/>
    <sheet name="RM junio 2025" sheetId="10" r:id="rId3"/>
  </sheets>
  <externalReferences>
    <externalReference r:id="rId4"/>
  </externalReferences>
  <definedNames>
    <definedName name="Área_de_impresión1">'[1]7.7.6'!$A$1:$AQ$58</definedName>
    <definedName name="Área_de_impresión2" localSheetId="0">'[1]7.7.6'!#REF!</definedName>
    <definedName name="Área_de_impresión2" localSheetId="2">'[1]7.7.6'!#REF!</definedName>
    <definedName name="Área_de_impresión2" localSheetId="1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 localSheetId="2">'[1]7.7.6'!#REF!</definedName>
    <definedName name="Exceso1" localSheetId="1">'[1]7.7.6'!#REF!</definedName>
    <definedName name="Exceso1">'[1]7.7.6'!#REF!</definedName>
    <definedName name="Exceso2" localSheetId="0">'[1]7.7.6'!#REF!</definedName>
    <definedName name="Exceso2" localSheetId="2">'[1]7.7.6'!#REF!</definedName>
    <definedName name="Exceso2" localSheetId="1">'[1]7.7.6'!#REF!</definedName>
    <definedName name="Exceso2">'[1]7.7.6'!#REF!</definedName>
    <definedName name="_xlnm.Print_Area" localSheetId="0">'RM abril 2025'!$A$1:$I$137</definedName>
    <definedName name="_xlnm.Print_Area" localSheetId="2">'RM junio 2025'!$A$1:$I$137</definedName>
    <definedName name="_xlnm.Print_Area" localSheetId="1">'RM mayo 2025'!$A$1:$I$137</definedName>
    <definedName name="Print1">'[1]7.7.6'!$A$1:$AQ$58</definedName>
    <definedName name="Print2" localSheetId="0">'[1]7.7.6'!#REF!</definedName>
    <definedName name="Print2" localSheetId="2">'[1]7.7.6'!#REF!</definedName>
    <definedName name="Print2" localSheetId="1">'[1]7.7.6'!#REF!</definedName>
    <definedName name="Print2">'[1]7.7.6'!#REF!</definedName>
    <definedName name="RepFSS">'[1]7.7.6'!$T$1:$Y$57</definedName>
    <definedName name="Totales">'[1]7.7.6'!$A$1:$AP$58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9" l="1"/>
  <c r="D38" i="9"/>
  <c r="G19" i="7" l="1"/>
  <c r="H19" i="7" s="1"/>
  <c r="F19" i="7"/>
  <c r="G18" i="7"/>
  <c r="H18" i="7" s="1"/>
  <c r="F18" i="7"/>
  <c r="G17" i="7"/>
  <c r="H17" i="7" s="1"/>
  <c r="F17" i="7"/>
  <c r="G16" i="7"/>
  <c r="H16" i="7" s="1"/>
  <c r="F16" i="7"/>
  <c r="G15" i="7"/>
  <c r="H15" i="7" s="1"/>
  <c r="F15" i="7"/>
  <c r="G14" i="7"/>
  <c r="H14" i="7" s="1"/>
  <c r="F14" i="7"/>
  <c r="G13" i="7"/>
  <c r="H13" i="7" s="1"/>
  <c r="F13" i="7"/>
  <c r="G12" i="7"/>
  <c r="H12" i="7" s="1"/>
  <c r="F12" i="7"/>
  <c r="G11" i="7"/>
  <c r="H11" i="7" s="1"/>
  <c r="F11" i="7"/>
  <c r="G10" i="7"/>
  <c r="H10" i="7" s="1"/>
  <c r="F10" i="7"/>
  <c r="G9" i="7"/>
  <c r="H9" i="7" s="1"/>
  <c r="F9" i="7"/>
  <c r="G8" i="7"/>
  <c r="H8" i="7" s="1"/>
  <c r="F8" i="7"/>
  <c r="G7" i="7"/>
  <c r="H7" i="7" s="1"/>
  <c r="F7" i="7"/>
  <c r="G6" i="7"/>
  <c r="H6" i="7" s="1"/>
  <c r="F6" i="7"/>
</calcChain>
</file>

<file path=xl/sharedStrings.xml><?xml version="1.0" encoding="utf-8"?>
<sst xmlns="http://schemas.openxmlformats.org/spreadsheetml/2006/main" count="488" uniqueCount="87">
  <si>
    <t>Superintendencia de Pensiones</t>
  </si>
  <si>
    <t>Participación</t>
  </si>
  <si>
    <t>Variación</t>
  </si>
  <si>
    <t>Absoluta</t>
  </si>
  <si>
    <t>Relativa</t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</si>
  <si>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</si>
  <si>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</si>
  <si>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</si>
  <si>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</si>
  <si>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</si>
  <si>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</si>
  <si>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</si>
  <si>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</si>
  <si>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</si>
  <si>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</si>
  <si>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</si>
  <si>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t>INABIMA</t>
  </si>
  <si>
    <t>Ministerio de Hacienda</t>
  </si>
  <si>
    <t>Banco de Reservas</t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</si>
  <si>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</si>
  <si>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t>n/a</t>
  </si>
  <si>
    <t>Subtotal Aportes CCI</t>
  </si>
  <si>
    <t>Banco Central</t>
  </si>
  <si>
    <t>Fondo de Solidaridad Social</t>
  </si>
  <si>
    <t>Seguro de Discapacidad y Sobrevivencia</t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</si>
  <si>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</si>
  <si>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t>Intereses</t>
  </si>
  <si>
    <t>Recargos</t>
  </si>
  <si>
    <t>Operación DIDA</t>
  </si>
  <si>
    <t>Operación TSS</t>
  </si>
  <si>
    <t>Operación SIPEN</t>
  </si>
  <si>
    <t xml:space="preserve"> </t>
  </si>
  <si>
    <t>Obligatorios</t>
  </si>
  <si>
    <t>AFP</t>
  </si>
  <si>
    <t>Voluntarios</t>
  </si>
  <si>
    <t>Capitalización Individual (CCI)</t>
  </si>
  <si>
    <r>
      <t>Subtotal reparto individualizado</t>
    </r>
    <r>
      <rPr>
        <i/>
        <vertAlign val="superscript"/>
        <sz val="12.5"/>
        <rFont val="Calibri"/>
        <family val="2"/>
        <scheme val="minor"/>
      </rPr>
      <t>7</t>
    </r>
  </si>
  <si>
    <t>Fondo de Reparto - Banco Central</t>
  </si>
  <si>
    <t>Fondo de Reparto - Banco de Reservas</t>
  </si>
  <si>
    <r>
      <t>INABIMA</t>
    </r>
    <r>
      <rPr>
        <i/>
        <vertAlign val="superscript"/>
        <sz val="12.5"/>
        <rFont val="Calibri"/>
        <family val="2"/>
        <scheme val="minor"/>
      </rPr>
      <t>8</t>
    </r>
  </si>
  <si>
    <r>
      <t>Planes Complementarios</t>
    </r>
    <r>
      <rPr>
        <i/>
        <vertAlign val="superscript"/>
        <sz val="12.5"/>
        <rFont val="Calibri"/>
        <family val="2"/>
        <scheme val="minor"/>
      </rPr>
      <t>9</t>
    </r>
  </si>
  <si>
    <r>
      <t>Promedio</t>
    </r>
    <r>
      <rPr>
        <i/>
        <vertAlign val="superscript"/>
        <sz val="12.5"/>
        <rFont val="Calibri"/>
        <family val="2"/>
        <scheme val="minor"/>
      </rPr>
      <t>11</t>
    </r>
  </si>
  <si>
    <r>
      <t>INABIMA</t>
    </r>
    <r>
      <rPr>
        <i/>
        <vertAlign val="superscript"/>
        <sz val="12.5"/>
        <rFont val="Calibri"/>
        <family val="2"/>
        <scheme val="minor"/>
      </rPr>
      <t>12</t>
    </r>
  </si>
  <si>
    <t>Solicitadas</t>
  </si>
  <si>
    <t>Otorgadas</t>
  </si>
  <si>
    <t>Solicitudes</t>
  </si>
  <si>
    <t>Pensiones por retiro programado</t>
  </si>
  <si>
    <t>Devolución otorgada del saldo de la CCI</t>
  </si>
  <si>
    <t>Montos devueltos RD$</t>
  </si>
  <si>
    <t>Notas:</t>
  </si>
  <si>
    <t>n/a = No aplica</t>
  </si>
  <si>
    <t>Fuente VISTAS-UNIPAGO.</t>
  </si>
  <si>
    <t>Patrimonio de los Fondos de Pensiones (RD$)</t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</si>
  <si>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10</t>
    </r>
  </si>
  <si>
    <r>
      <t xml:space="preserve">1 </t>
    </r>
    <r>
      <rPr>
        <sz val="8"/>
        <rFont val="Calbri"/>
      </rPr>
      <t>Incluyen afiliados fallecidos y afiliados que han recibido algun tipo de beneficio.</t>
    </r>
  </si>
  <si>
    <r>
      <t>2</t>
    </r>
    <r>
      <rPr>
        <sz val="8"/>
        <rFont val="Calbri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</si>
  <si>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8"/>
        <rFont val="Calbri"/>
      </rPr>
      <t>Se refiere a los afiliados y/o cotizantes que no han elegido su AFP.</t>
    </r>
  </si>
  <si>
    <r>
      <t>4</t>
    </r>
    <r>
      <rPr>
        <sz val="8"/>
        <rFont val="Calbri"/>
      </rPr>
      <t>Calculada sobre la base de afiliados acumulados.</t>
    </r>
  </si>
  <si>
    <r>
      <rPr>
        <vertAlign val="superscript"/>
        <sz val="8"/>
        <rFont val="Calbri"/>
      </rPr>
      <t>6</t>
    </r>
    <r>
      <rPr>
        <sz val="8"/>
        <rFont val="Calbri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</si>
  <si>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8"/>
        <rFont val="Calbri"/>
      </rPr>
      <t>7</t>
    </r>
    <r>
      <rPr>
        <sz val="8"/>
        <rFont val="Calbri"/>
      </rPr>
      <t>No incluye INABIMA</t>
    </r>
  </si>
  <si>
    <r>
      <rPr>
        <vertAlign val="superscript"/>
        <sz val="8"/>
        <rFont val="Calbri"/>
      </rPr>
      <t>8</t>
    </r>
    <r>
      <rPr>
        <sz val="8"/>
        <rFont val="Calbri"/>
      </rPr>
      <t>Montos individualizados a partir de la promulgación de la Ley 13-20 que modifica la Ley 87-01.</t>
    </r>
  </si>
  <si>
    <r>
      <t>9</t>
    </r>
    <r>
      <rPr>
        <sz val="8"/>
        <rFont val="Calbri"/>
      </rPr>
      <t>Este monto expresado en pesos representa las inversiones del fondo de INABIMA en el Banco Central de la República Dominicana y en el Ministerio de Hacienda.</t>
    </r>
  </si>
  <si>
    <r>
      <t>10</t>
    </r>
    <r>
      <rPr>
        <sz val="8"/>
        <rFont val="Calbri"/>
      </rPr>
      <t>Rentabilidad nominal de los últimos 12 meses.</t>
    </r>
  </si>
  <si>
    <r>
      <t>11</t>
    </r>
    <r>
      <rPr>
        <sz val="8"/>
        <rFont val="Calbri"/>
      </rPr>
      <t>Promedio ponderado sobre la base del patrimonio de los fondos de pensiones (no incluye Ministerio de Hacienda).</t>
    </r>
  </si>
  <si>
    <r>
      <t>12</t>
    </r>
    <r>
      <rPr>
        <sz val="8"/>
        <rFont val="Calbri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</si>
  <si>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Beneficios de afiliados de ingreso tardío</t>
  </si>
  <si>
    <t>Pensiones por discapacidad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</si>
  <si>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</si>
  <si>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t>Cotizantes</t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</si>
  <si>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</si>
  <si>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</si>
  <si>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</si>
  <si>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Aportes individualizados (RD$)</t>
  </si>
  <si>
    <t>Pensiones por sobrevivencia</t>
  </si>
  <si>
    <t>Enero 2025</t>
  </si>
  <si>
    <t>Abril 2025</t>
  </si>
  <si>
    <t>Resumen estadístico previsional al 30 de abril del 2025</t>
  </si>
  <si>
    <r>
      <t>5</t>
    </r>
    <r>
      <rPr>
        <sz val="8"/>
        <rFont val="Calbri"/>
      </rPr>
      <t>El mercado potencial corresponde a estimaciones realizadas por la SIPEN a partir de la ENCFT que elabora el Banco Central calculadas como la Población Ocupada excluyendo los cuentas propistas y los familiares no remunerados.</t>
    </r>
  </si>
  <si>
    <t>Resumen estadístico previsional al 31 de mayo del 2025</t>
  </si>
  <si>
    <t>Mayo 2025</t>
  </si>
  <si>
    <t>Febrero 2025</t>
  </si>
  <si>
    <t>-</t>
  </si>
  <si>
    <t>Resumen estadístico previsional al 30 de junio del 2025</t>
  </si>
  <si>
    <t>Junio 2025</t>
  </si>
  <si>
    <t>Marzo 2025</t>
  </si>
  <si>
    <t>María Pelaez</t>
  </si>
  <si>
    <t>Encargada del Dept. Análisis y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</si>
</sst>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_-* #,##0.00\ _€_-;\-* #,##0.00\ _€_-;_-* &quot;-&quot;??\ _€_-;_-@_-"/>
    <numFmt numFmtId="168" formatCode="_(&quot;RD$&quot;* #,##0.00_);_(&quot;RD$&quot;* \(#,##0.00\);_(&quot;RD$&quot;* &quot;-&quot;??_);_(@_)"/>
    <numFmt numFmtId="169" formatCode="_([$€-2]* #,##0.00_);_([$€-2]* \(#,##0.00\);_([$€-2]* &quot;-&quot;??_)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bri"/>
    </font>
    <font>
      <vertAlign val="superscript"/>
      <sz val="8"/>
      <name val="Calbri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16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9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" fillId="0" borderId="0" applyFont="0" applyFill="0" applyBorder="0" applyAlignment="0" applyProtection="0"/>
    <xf numFmtId="0" fontId="17" fillId="0" borderId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16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3" fontId="3" fillId="0" borderId="0" xfId="4" applyNumberFormat="1" applyFont="1" applyFill="1" applyBorder="1" applyAlignment="1">
      <alignment horizontal="center"/>
    </xf>
    <xf numFmtId="166" fontId="3" fillId="0" borderId="0" xfId="6" applyNumberFormat="1" applyFont="1" applyFill="1" applyBorder="1" applyAlignment="1">
      <alignment horizontal="center" wrapText="1"/>
    </xf>
    <xf numFmtId="165" fontId="3" fillId="0" borderId="0" xfId="4" applyNumberFormat="1" applyFont="1" applyFill="1" applyBorder="1" applyAlignment="1">
      <alignment horizontal="center"/>
    </xf>
    <xf numFmtId="0" fontId="4" fillId="2" borderId="0" xfId="1" applyFont="1" applyFill="1" applyAlignment="1">
      <alignment horizontal="right"/>
    </xf>
    <xf numFmtId="17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Alignment="1">
      <alignment vertical="center" wrapText="1"/>
    </xf>
    <xf numFmtId="165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3" fontId="3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right"/>
    </xf>
    <xf numFmtId="165" fontId="3" fillId="0" borderId="0" xfId="9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10" fontId="3" fillId="0" borderId="0" xfId="9" applyNumberFormat="1" applyFont="1" applyFill="1" applyBorder="1" applyAlignment="1">
      <alignment horizontal="center"/>
    </xf>
    <xf numFmtId="0" fontId="3" fillId="0" borderId="0" xfId="1" applyFont="1"/>
    <xf numFmtId="49" fontId="3" fillId="2" borderId="0" xfId="10" applyNumberFormat="1" applyFont="1" applyFill="1" applyAlignment="1">
      <alignment horizontal="center" vertical="center" wrapText="1"/>
    </xf>
    <xf numFmtId="3" fontId="3" fillId="2" borderId="0" xfId="1" applyNumberFormat="1" applyFont="1" applyFill="1"/>
    <xf numFmtId="0" fontId="6" fillId="0" borderId="0" xfId="1" applyFont="1" applyAlignment="1">
      <alignment horizontal="right"/>
    </xf>
    <xf numFmtId="43" fontId="3" fillId="0" borderId="0" xfId="10" applyFont="1" applyAlignment="1">
      <alignment horizontal="center"/>
    </xf>
    <xf numFmtId="0" fontId="3" fillId="0" borderId="0" xfId="3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10" fontId="3" fillId="0" borderId="0" xfId="4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20" fillId="0" borderId="0" xfId="1" applyFont="1" applyAlignment="1">
      <alignment wrapText="1"/>
    </xf>
    <xf numFmtId="0" fontId="20" fillId="0" borderId="0" xfId="1" applyFont="1"/>
    <xf numFmtId="0" fontId="20" fillId="0" borderId="1" xfId="1" applyFont="1" applyBorder="1"/>
    <xf numFmtId="165" fontId="20" fillId="0" borderId="0" xfId="1" applyNumberFormat="1" applyFont="1"/>
    <xf numFmtId="0" fontId="20" fillId="0" borderId="0" xfId="3" applyFont="1"/>
    <xf numFmtId="0" fontId="20" fillId="0" borderId="3" xfId="1" applyFont="1" applyBorder="1"/>
    <xf numFmtId="0" fontId="20" fillId="0" borderId="0" xfId="3" applyFont="1" applyAlignment="1">
      <alignment horizontal="left" vertical="center" wrapText="1" shrinkToFit="1"/>
    </xf>
    <xf numFmtId="0" fontId="21" fillId="0" borderId="0" xfId="3" applyFont="1" applyAlignment="1">
      <alignment vertical="center" wrapText="1" shrinkToFit="1"/>
    </xf>
    <xf numFmtId="10" fontId="3" fillId="0" borderId="0" xfId="9" applyNumberFormat="1" applyFont="1" applyAlignment="1">
      <alignment horizontal="center"/>
    </xf>
    <xf numFmtId="0" fontId="3" fillId="2" borderId="0" xfId="3" applyFont="1" applyFill="1" applyAlignment="1">
      <alignment horizontal="center"/>
    </xf>
    <xf numFmtId="49" fontId="3" fillId="0" borderId="0" xfId="10" applyNumberFormat="1" applyFont="1" applyFill="1" applyAlignment="1">
      <alignment horizontal="center" vertical="center" wrapText="1"/>
    </xf>
    <xf numFmtId="10" fontId="3" fillId="0" borderId="0" xfId="1" applyNumberFormat="1" applyFont="1" applyAlignment="1">
      <alignment horizontal="center"/>
    </xf>
    <xf numFmtId="3" fontId="3" fillId="2" borderId="0" xfId="3" applyNumberFormat="1" applyFont="1" applyFill="1"/>
    <xf numFmtId="10" fontId="3" fillId="0" borderId="0" xfId="7" applyNumberFormat="1" applyFont="1" applyFill="1" applyBorder="1" applyAlignment="1">
      <alignment horizontal="center"/>
    </xf>
    <xf numFmtId="0" fontId="21" fillId="2" borderId="0" xfId="3" applyFont="1" applyFill="1" applyAlignment="1">
      <alignment horizontal="left" vertical="center" wrapText="1"/>
    </xf>
    <xf numFmtId="10" fontId="3" fillId="0" borderId="0" xfId="9" applyNumberFormat="1" applyFont="1" applyBorder="1" applyAlignment="1">
      <alignment horizontal="center"/>
    </xf>
    <xf numFmtId="0" fontId="5" fillId="2" borderId="0" xfId="3" applyFont="1" applyFill="1" applyAlignment="1">
      <alignment vertical="center" wrapText="1" shrinkToFit="1"/>
    </xf>
    <xf numFmtId="0" fontId="3" fillId="2" borderId="0" xfId="3" applyFont="1" applyFill="1" applyAlignment="1">
      <alignment vertical="center" wrapText="1" shrinkToFit="1"/>
    </xf>
    <xf numFmtId="165" fontId="3" fillId="2" borderId="0" xfId="9" applyNumberFormat="1" applyFont="1" applyFill="1"/>
    <xf numFmtId="0" fontId="6" fillId="2" borderId="0" xfId="1" applyFont="1" applyFill="1" applyAlignment="1">
      <alignment horizontal="right"/>
    </xf>
    <xf numFmtId="0" fontId="3" fillId="2" borderId="0" xfId="3" applyFont="1" applyFill="1" applyAlignment="1">
      <alignment horizontal="center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2" borderId="0" xfId="1" applyFont="1" applyFill="1" applyAlignment="1">
      <alignment horizontal="right" wrapText="1"/>
    </xf>
    <xf numFmtId="0" fontId="21" fillId="0" borderId="0" xfId="1" applyFont="1" applyAlignment="1">
      <alignment horizontal="left"/>
    </xf>
    <xf numFmtId="0" fontId="21" fillId="0" borderId="2" xfId="1" applyFont="1" applyBorder="1" applyAlignment="1">
      <alignment horizontal="left"/>
    </xf>
    <xf numFmtId="0" fontId="20" fillId="0" borderId="0" xfId="27" applyFont="1" applyAlignment="1">
      <alignment horizontal="left"/>
    </xf>
    <xf numFmtId="0" fontId="21" fillId="2" borderId="0" xfId="3" applyFont="1" applyFill="1" applyAlignment="1">
      <alignment horizontal="left" vertical="center" wrapText="1"/>
    </xf>
    <xf numFmtId="0" fontId="21" fillId="0" borderId="0" xfId="3" applyFont="1" applyAlignment="1">
      <alignment horizontal="left" vertical="center" wrapText="1" shrinkToFit="1"/>
    </xf>
    <xf numFmtId="0" fontId="20" fillId="0" borderId="0" xfId="3" applyFont="1" applyAlignment="1">
      <alignment horizontal="left" vertical="center" wrapText="1" shrinkToFit="1"/>
    </xf>
    <xf numFmtId="15" fontId="20" fillId="0" borderId="0" xfId="27" applyNumberFormat="1" applyFont="1" applyAlignment="1">
      <alignment horizontal="left"/>
    </xf>
  </cellXfs>
  <cellStyles count="87">
    <cellStyle name="Comma" xfId="10" builtinId="3"/>
    <cellStyle name="Comma 2" xfId="34" xr:uid="{0FBA9602-0203-4DE6-B786-24E0D56F6C46}"/>
    <cellStyle name="Comma 2 2" xfId="82" xr:uid="{3A1B759C-24AE-4E01-A850-1E27B2EFD8F4}"/>
    <cellStyle name="Euro" xfId="18" xr:uid="{593CBE9F-A2D2-4FFA-8CEC-D848E42D552E}"/>
    <cellStyle name="Euro 2" xfId="19" xr:uid="{522B5ACE-19AE-4130-8F5B-20AD8F5B6562}"/>
    <cellStyle name="Euro 3" xfId="20" xr:uid="{FFD6DD54-FC43-4640-8033-26A29B0DBF2F}"/>
    <cellStyle name="Euro 4" xfId="67" xr:uid="{F0AF79F4-0A76-47AD-9C20-509EA3ED61C9}"/>
    <cellStyle name="Euro 5" xfId="84" xr:uid="{24E63AA5-C3AF-4B46-8509-0FC6E6E590E2}"/>
    <cellStyle name="Hipervínculo 2" xfId="69" xr:uid="{CA76666C-57AC-471C-B2DB-40362035182C}"/>
    <cellStyle name="Millares 11" xfId="35" xr:uid="{A5910040-F969-4539-A442-D8C324D3CB58}"/>
    <cellStyle name="Millares 11 2" xfId="54" xr:uid="{F010A3E8-C277-4D7E-9467-429182652C65}"/>
    <cellStyle name="Millares 2" xfId="5" xr:uid="{24DFF964-2521-410B-917A-2205CF6156F5}"/>
    <cellStyle name="Millares 2 2" xfId="36" xr:uid="{AAC4C08D-B79F-4BCA-B52B-9024412A46AB}"/>
    <cellStyle name="Millares 3" xfId="21" xr:uid="{15795BD2-694D-42A1-9664-290CFD8ABC35}"/>
    <cellStyle name="Millares 3 17" xfId="55" xr:uid="{7F8C21F8-3148-4F2B-A1B6-9484A05393B8}"/>
    <cellStyle name="Millares 3 2" xfId="6" xr:uid="{C46D6566-3D93-4989-8252-A0D6A0F6D61D}"/>
    <cellStyle name="Millares 3 3" xfId="52" xr:uid="{933348D4-FA62-4F22-9E92-4C138CB1E455}"/>
    <cellStyle name="Millares 4" xfId="22" xr:uid="{F4755D50-E13D-4D4F-91B3-0B83C6AB9F86}"/>
    <cellStyle name="Millares 4 2" xfId="70" xr:uid="{8C9B652A-D5AF-44B7-81C2-4A135B1E03D9}"/>
    <cellStyle name="Millares 4 2 2" xfId="8" xr:uid="{74F80C97-5108-488F-94EF-B36472B65854}"/>
    <cellStyle name="Millares 4 3" xfId="71" xr:uid="{6003154F-2FFD-422C-9198-11F0F5B8107C}"/>
    <cellStyle name="Millares 5" xfId="72" xr:uid="{3D6753AC-155B-4848-98FE-E1B3FB613743}"/>
    <cellStyle name="Millares 7" xfId="73" xr:uid="{E0057FA3-704D-4583-9B92-E0572D120557}"/>
    <cellStyle name="Millares 7 9" xfId="63" xr:uid="{FDAA8BD3-B45E-4024-B5F8-63057E601BA2}"/>
    <cellStyle name="Moneda 2" xfId="23" xr:uid="{A18217C8-0126-4F66-9A6E-CCBD18F9B9FC}"/>
    <cellStyle name="Moneda 2 2" xfId="37" xr:uid="{54DD58F2-38F5-4374-B63D-C8D7B44D45B2}"/>
    <cellStyle name="Normal" xfId="0" builtinId="0"/>
    <cellStyle name="Normal 10" xfId="60" xr:uid="{96DE6C0C-6281-45A4-9541-512687AC1A52}"/>
    <cellStyle name="Normal 11" xfId="62" xr:uid="{5F2FAF0A-BF6C-4643-8B58-D69B47BF2614}"/>
    <cellStyle name="Normal 12" xfId="64" xr:uid="{E436A64A-1A3D-42A3-9FB5-1FF7236A34C2}"/>
    <cellStyle name="Normal 13" xfId="65" xr:uid="{F60EED28-853B-4FEE-B541-EB2548997DFE}"/>
    <cellStyle name="Normal 13 2" xfId="74" xr:uid="{E604BA04-51A1-4DCF-BCC9-E83059BE1EDF}"/>
    <cellStyle name="Normal 13 2 4" xfId="75" xr:uid="{DB84725D-6848-4CD5-88DC-3DA7A9BCFE3E}"/>
    <cellStyle name="Normal 14" xfId="85" xr:uid="{725B2F05-8024-4D17-8F70-BB279927BE18}"/>
    <cellStyle name="Normal 17" xfId="38" xr:uid="{0B7C7FF6-5018-4B6A-93D1-34E051ED730A}"/>
    <cellStyle name="Normal 2" xfId="2" xr:uid="{6A15E7C8-4842-4222-A932-8512F4F91247}"/>
    <cellStyle name="Normal 2 2" xfId="11" xr:uid="{2FA4ACFA-11E0-49FD-BE99-8B324A8966D5}"/>
    <cellStyle name="Normal 2 2 2" xfId="16" xr:uid="{7DA86681-8EE2-4F3F-BAB7-2E2D76576F2C}"/>
    <cellStyle name="Normal 2 2 2 2" xfId="24" xr:uid="{57FF0933-ABB0-4A44-823A-880D62E4864F}"/>
    <cellStyle name="Normal 2 3" xfId="15" xr:uid="{32D7C2AD-5114-4A43-A14B-34098D6FE9EF}"/>
    <cellStyle name="Normal 2 3 2" xfId="25" xr:uid="{4A0FC9D5-63EF-412F-B35E-B69DDC2DD82C}"/>
    <cellStyle name="Normal 2 3 3" xfId="57" xr:uid="{5C44632E-E388-4FB9-AADA-7430029994E9}"/>
    <cellStyle name="Normal 2 4" xfId="61" xr:uid="{694F9AF0-68EB-444F-A64A-2B70DFE52F4B}"/>
    <cellStyle name="Normal 2 7" xfId="39" xr:uid="{2334616A-F1E7-4FE0-900E-DF5B6CEA1290}"/>
    <cellStyle name="Normal 3" xfId="13" xr:uid="{A2B62B67-8E6D-4323-9C51-BDFF0F7DEB23}"/>
    <cellStyle name="Normal 3 2" xfId="3" xr:uid="{BBAECE03-2404-400B-ABE9-0BF3F9FE3967}"/>
    <cellStyle name="Normal 3 3" xfId="40" xr:uid="{5105E83C-2CFC-4212-BCD4-FC0816C60816}"/>
    <cellStyle name="Normal 3 3 2" xfId="83" xr:uid="{982FF3FE-4B51-418C-9941-94B80E0DBACF}"/>
    <cellStyle name="Normal 4" xfId="14" xr:uid="{221F27F2-85F9-4925-B2C8-4D6B72CD8967}"/>
    <cellStyle name="Normal 4 2" xfId="26" xr:uid="{33034213-3FB8-40A4-9FF3-6D8E126A022A}"/>
    <cellStyle name="Normal 4 3" xfId="41" xr:uid="{BFD1C3AF-9B0C-477E-BC78-7057C20F9236}"/>
    <cellStyle name="Normal 4 4" xfId="56" xr:uid="{B0EB5188-76C1-4740-A39D-5BFDA03011BD}"/>
    <cellStyle name="Normal 4 9" xfId="76" xr:uid="{AA1A0F77-0B35-4C82-A712-32ED66655A6B}"/>
    <cellStyle name="Normal 4 9 2" xfId="1" xr:uid="{69BF5472-B7B2-46B0-85B4-AEAA532EBF2F}"/>
    <cellStyle name="Normal 5" xfId="27" xr:uid="{FCE53B4B-4984-46B0-A7B5-5B1852D8AF4A}"/>
    <cellStyle name="Normal 5 2" xfId="42" xr:uid="{821D61F5-7636-4B9E-9274-E63EEE81C96F}"/>
    <cellStyle name="Normal 50 2" xfId="43" xr:uid="{5983E2EF-224F-4CC1-BBE0-37C913E318F7}"/>
    <cellStyle name="Normal 6" xfId="28" xr:uid="{96CEC2C9-DAC8-4BB7-9CC8-9D549410B1EB}"/>
    <cellStyle name="Normal 6 2" xfId="44" xr:uid="{64C13E37-B005-4D35-8035-3B3AC86E4D65}"/>
    <cellStyle name="Normal 7" xfId="17" xr:uid="{2F0D0DCE-3B24-48A7-B965-EE4F9483EC6C}"/>
    <cellStyle name="Normal 7 2" xfId="45" xr:uid="{E53D7516-81AB-4349-8914-14D4A2EDB8F1}"/>
    <cellStyle name="Normal 7 3" xfId="58" xr:uid="{5FECA48F-1B73-4767-BA6F-D0F72E81ACB5}"/>
    <cellStyle name="Normal 8" xfId="32" xr:uid="{7BC78A12-8334-44F1-A11C-6C0F23BB23B7}"/>
    <cellStyle name="Normal 8 2" xfId="46" xr:uid="{8FA89C49-D296-4F14-95B0-89FD056240F6}"/>
    <cellStyle name="Normal 9" xfId="33" xr:uid="{B7230A9B-BC54-4AE0-B8BE-4DE23B716FFE}"/>
    <cellStyle name="Normal 9 2" xfId="47" xr:uid="{E703DE1F-35F5-40BE-B918-D3319D876F42}"/>
    <cellStyle name="Normal 9 2 2" xfId="50" xr:uid="{1FCE880A-C96E-4896-9C2A-216339DBB8E3}"/>
    <cellStyle name="Normal 9 2 2 5" xfId="53" xr:uid="{1EE57B6A-2B85-463D-9545-D8C4E1D2D0D3}"/>
    <cellStyle name="Percent" xfId="9" builtinId="5"/>
    <cellStyle name="Percent 2" xfId="29" xr:uid="{52F01228-42D2-447D-84CB-C34531753134}"/>
    <cellStyle name="Percent 2 2" xfId="59" xr:uid="{8C049055-0952-41B9-B554-9A16C59E06D6}"/>
    <cellStyle name="Percent 2 3" xfId="81" xr:uid="{D64A5A76-CF6B-4AB3-9099-3802D010950F}"/>
    <cellStyle name="Percent 3" xfId="48" xr:uid="{CC2EC8EA-BDC1-40E8-8BC0-9DB3F6593CAF}"/>
    <cellStyle name="Percent 4" xfId="66" xr:uid="{6035566B-A0A1-4B6A-8B9D-A3856A71B2EC}"/>
    <cellStyle name="Percent 5" xfId="86" xr:uid="{E531E7C6-A951-4149-9432-97526AD9A92F}"/>
    <cellStyle name="Porcentaje 2" xfId="7" xr:uid="{0BC01A50-F404-417C-B341-4AFC91703036}"/>
    <cellStyle name="Porcentaje 2 2" xfId="79" xr:uid="{3006B5CD-46E0-440E-89F3-D8D69705D118}"/>
    <cellStyle name="Porcentaje 2 3" xfId="80" xr:uid="{08B03E68-52DE-47B4-868D-944C005E2C8D}"/>
    <cellStyle name="Porcentaje 2 4" xfId="68" xr:uid="{C05A29AF-A253-45A7-A10E-A5647CBCF28F}"/>
    <cellStyle name="Porcentaje 3" xfId="12" xr:uid="{DC695041-081F-47C3-B26D-82521E67B3A6}"/>
    <cellStyle name="Porcentaje 4" xfId="49" xr:uid="{34811C74-67A2-4DD3-BE17-400A4A171F79}"/>
    <cellStyle name="Porcentaje 4 2" xfId="51" xr:uid="{58118C66-E08F-44C6-972D-EC98D1936B69}"/>
    <cellStyle name="Porcentual 2" xfId="30" xr:uid="{3027AAF6-9F7A-413C-927A-B567BAC6592D}"/>
    <cellStyle name="Porcentual 3" xfId="31" xr:uid="{DCACA75F-101C-4AC1-931F-794DE13C27B5}"/>
    <cellStyle name="Porcentual 3 2" xfId="4" xr:uid="{AF7F4FDE-4CA6-4913-9E8A-C30E565F8B4E}"/>
    <cellStyle name="Porcentual 4" xfId="77" xr:uid="{6D3EC240-0639-495C-B1F3-7795919CAE34}"/>
    <cellStyle name="Porcentual 4 2" xfId="78" xr:uid="{45881E31-79C0-460B-B3D1-F2D6B7CDC0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76200</xdr:rowOff>
    </xdr:from>
    <xdr:to>
      <xdr:col>1</xdr:col>
      <xdr:colOff>533400</xdr:colOff>
      <xdr:row>2</xdr:row>
      <xdr:rowOff>27565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921ABC-0537-4BA5-A3FA-DD539905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6200"/>
          <a:ext cx="923925" cy="74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4</xdr:row>
      <xdr:rowOff>180975</xdr:rowOff>
    </xdr:from>
    <xdr:to>
      <xdr:col>1</xdr:col>
      <xdr:colOff>974220</xdr:colOff>
      <xdr:row>11</xdr:row>
      <xdr:rowOff>57153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4E1930E-F4D7-4313-B7BE-455FD79C7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85900"/>
          <a:ext cx="1459995" cy="1428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57150</xdr:rowOff>
    </xdr:from>
    <xdr:to>
      <xdr:col>1</xdr:col>
      <xdr:colOff>561975</xdr:colOff>
      <xdr:row>2</xdr:row>
      <xdr:rowOff>8515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D72438-3677-4F30-AE19-E51C40AD5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"/>
          <a:ext cx="923925" cy="74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5</xdr:row>
      <xdr:rowOff>66675</xdr:rowOff>
    </xdr:from>
    <xdr:to>
      <xdr:col>1</xdr:col>
      <xdr:colOff>1059945</xdr:colOff>
      <xdr:row>11</xdr:row>
      <xdr:rowOff>161928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5FC537E3-3BBC-473C-A5EA-B961122AC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590675"/>
          <a:ext cx="1459995" cy="14287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47625</xdr:rowOff>
    </xdr:from>
    <xdr:to>
      <xdr:col>1</xdr:col>
      <xdr:colOff>342900</xdr:colOff>
      <xdr:row>1</xdr:row>
      <xdr:rowOff>218065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36D47F-8210-41E3-BF5F-6470EA2F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923925" cy="74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4</xdr:row>
      <xdr:rowOff>19050</xdr:rowOff>
    </xdr:from>
    <xdr:to>
      <xdr:col>1</xdr:col>
      <xdr:colOff>1012320</xdr:colOff>
      <xdr:row>10</xdr:row>
      <xdr:rowOff>114303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530377E-836C-4535-A7AE-6B17AEF63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323975"/>
          <a:ext cx="1459995" cy="14287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A332-CD02-461D-8636-0C5DB7CFDAFF}">
  <sheetPr>
    <pageSetUpPr fitToPage="1"/>
  </sheetPr>
  <dimension ref="A1:I137"/>
  <sheetViews>
    <sheetView showGridLines="0" tabSelected="1" view="pageBreakPreview" zoomScaleSheetLayoutView="100" workbookViewId="0">
      <selection activeCell="G14" sqref="G14"/>
    </sheetView>
  </sheetViews>
  <sheetFormatPr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6384" width="11.42578125" style="1"/>
  </cols>
  <sheetData>
    <row r="1" spans="1:9" ht="45" customHeight="1"/>
    <row r="2" spans="1:9" ht="17.25" customHeight="1">
      <c r="A2" s="51"/>
      <c r="B2" s="51"/>
      <c r="C2" s="51"/>
      <c r="D2" s="2"/>
      <c r="E2" s="2"/>
      <c r="F2" s="2"/>
      <c r="G2" s="2"/>
      <c r="H2" s="3" t="s">
        <v>0</v>
      </c>
      <c r="I2" s="3"/>
    </row>
    <row r="3" spans="1:9" ht="23.25">
      <c r="A3" s="51" t="s">
        <v>85</v>
      </c>
      <c r="B3" s="51"/>
      <c r="C3" s="51"/>
      <c r="D3" s="4"/>
      <c r="E3" s="4"/>
      <c r="F3" s="4"/>
      <c r="G3" s="4"/>
      <c r="H3" s="8" t="s">
        <v>76</v>
      </c>
      <c r="I3" s="8"/>
    </row>
    <row r="4" spans="1:9">
      <c r="A4" s="51" t="s">
        <v>86</v>
      </c>
      <c r="B4" s="51"/>
      <c r="C4" s="51"/>
      <c r="D4" s="22" t="s">
        <v>75</v>
      </c>
      <c r="E4" s="41" t="s">
        <v>74</v>
      </c>
      <c r="F4" s="9" t="s">
        <v>1</v>
      </c>
      <c r="G4" s="10" t="s">
        <v>2</v>
      </c>
      <c r="H4" s="4"/>
      <c r="I4" s="4"/>
    </row>
    <row r="5" spans="1:9">
      <c r="A5" s="2"/>
      <c r="B5" s="2"/>
      <c r="C5" s="2"/>
      <c r="D5" s="2"/>
      <c r="E5" s="2"/>
      <c r="F5" s="11"/>
      <c r="G5" s="10" t="s">
        <v>3</v>
      </c>
      <c r="H5" s="12" t="s">
        <v>4</v>
      </c>
      <c r="I5" s="12"/>
    </row>
    <row r="6" spans="1:9" ht="18.75">
      <c r="A6" s="26"/>
      <c r="B6" s="21"/>
      <c r="C6" s="27" t="s">
        <v>67</v>
      </c>
      <c r="D6" s="14">
        <v>5392563</v>
      </c>
      <c r="E6" s="14">
        <v>5327904</v>
      </c>
      <c r="F6" s="7">
        <f t="shared" ref="F6:F19" si="0">D6/D$6</f>
        <v>1</v>
      </c>
      <c r="G6" s="14">
        <f t="shared" ref="G6:G19" si="1">D6-E6</f>
        <v>64659</v>
      </c>
      <c r="H6" s="7">
        <f t="shared" ref="H6:H19" si="2">G6/E6</f>
        <v>1.2135916863366908E-2</v>
      </c>
      <c r="I6" s="23"/>
    </row>
    <row r="7" spans="1:9">
      <c r="A7" s="52" t="s">
        <v>5</v>
      </c>
      <c r="B7" s="52"/>
      <c r="C7" s="52"/>
      <c r="D7" s="14">
        <v>5114653</v>
      </c>
      <c r="E7" s="14">
        <v>5051341</v>
      </c>
      <c r="F7" s="7">
        <f t="shared" si="0"/>
        <v>0.94846420894850925</v>
      </c>
      <c r="G7" s="14">
        <f t="shared" si="1"/>
        <v>63312</v>
      </c>
      <c r="H7" s="7">
        <f t="shared" si="2"/>
        <v>1.2533701446803928E-2</v>
      </c>
      <c r="I7" s="23"/>
    </row>
    <row r="8" spans="1:9">
      <c r="A8" s="24"/>
      <c r="B8" s="24"/>
      <c r="C8" s="24" t="s">
        <v>6</v>
      </c>
      <c r="D8" s="5">
        <v>103165</v>
      </c>
      <c r="E8" s="5">
        <v>101376</v>
      </c>
      <c r="F8" s="7">
        <f t="shared" si="0"/>
        <v>1.9130977236612719E-2</v>
      </c>
      <c r="G8" s="14">
        <f t="shared" si="1"/>
        <v>1789</v>
      </c>
      <c r="H8" s="7">
        <f t="shared" si="2"/>
        <v>1.7647174873737372E-2</v>
      </c>
      <c r="I8" s="23"/>
    </row>
    <row r="9" spans="1:9">
      <c r="A9" s="52" t="s">
        <v>7</v>
      </c>
      <c r="B9" s="52"/>
      <c r="C9" s="52"/>
      <c r="D9" s="5">
        <v>1519692</v>
      </c>
      <c r="E9" s="5">
        <v>1504160</v>
      </c>
      <c r="F9" s="7">
        <f t="shared" si="0"/>
        <v>0.2818125629686663</v>
      </c>
      <c r="G9" s="14">
        <f t="shared" si="1"/>
        <v>15532</v>
      </c>
      <c r="H9" s="7">
        <f t="shared" si="2"/>
        <v>1.0326029145835549E-2</v>
      </c>
      <c r="I9" s="23"/>
    </row>
    <row r="10" spans="1:9">
      <c r="A10" s="24"/>
      <c r="B10" s="24"/>
      <c r="C10" s="24" t="s">
        <v>8</v>
      </c>
      <c r="D10" s="5">
        <v>19476</v>
      </c>
      <c r="E10" s="5">
        <v>17410</v>
      </c>
      <c r="F10" s="7">
        <f t="shared" si="0"/>
        <v>3.6116406984953164E-3</v>
      </c>
      <c r="G10" s="14">
        <f>D10-E10</f>
        <v>2066</v>
      </c>
      <c r="H10" s="7">
        <f t="shared" si="2"/>
        <v>0.1186674325100517</v>
      </c>
      <c r="I10" s="23"/>
    </row>
    <row r="11" spans="1:9">
      <c r="A11" s="52" t="s">
        <v>9</v>
      </c>
      <c r="B11" s="52"/>
      <c r="C11" s="52"/>
      <c r="D11" s="5">
        <v>1627987</v>
      </c>
      <c r="E11" s="5">
        <v>1606414</v>
      </c>
      <c r="F11" s="7">
        <f t="shared" si="0"/>
        <v>0.30189485037077918</v>
      </c>
      <c r="G11" s="14">
        <f t="shared" si="1"/>
        <v>21573</v>
      </c>
      <c r="H11" s="7">
        <f t="shared" si="2"/>
        <v>1.3429290332380071E-2</v>
      </c>
      <c r="I11" s="23"/>
    </row>
    <row r="12" spans="1:9">
      <c r="A12" s="52" t="s">
        <v>10</v>
      </c>
      <c r="B12" s="52"/>
      <c r="C12" s="52"/>
      <c r="D12" s="5">
        <v>716111</v>
      </c>
      <c r="E12" s="5">
        <v>706049</v>
      </c>
      <c r="F12" s="7">
        <f t="shared" si="0"/>
        <v>0.13279603780243271</v>
      </c>
      <c r="G12" s="14">
        <f t="shared" si="1"/>
        <v>10062</v>
      </c>
      <c r="H12" s="7">
        <f t="shared" si="2"/>
        <v>1.4251135544416888E-2</v>
      </c>
      <c r="I12" s="23"/>
    </row>
    <row r="13" spans="1:9">
      <c r="A13" s="52" t="s">
        <v>11</v>
      </c>
      <c r="B13" s="52"/>
      <c r="C13" s="52"/>
      <c r="D13" s="5">
        <v>34819</v>
      </c>
      <c r="E13" s="5">
        <v>34636</v>
      </c>
      <c r="F13" s="7">
        <f t="shared" si="0"/>
        <v>6.4568554878264755E-3</v>
      </c>
      <c r="G13" s="14">
        <f t="shared" si="1"/>
        <v>183</v>
      </c>
      <c r="H13" s="7">
        <f t="shared" si="2"/>
        <v>5.2835200369557682E-3</v>
      </c>
      <c r="I13" s="23"/>
    </row>
    <row r="14" spans="1:9">
      <c r="A14" s="52" t="s">
        <v>12</v>
      </c>
      <c r="B14" s="52"/>
      <c r="C14" s="52"/>
      <c r="D14" s="5">
        <v>1093403</v>
      </c>
      <c r="E14" s="5">
        <v>1081296</v>
      </c>
      <c r="F14" s="7">
        <f t="shared" si="0"/>
        <v>0.20276128438369659</v>
      </c>
      <c r="G14" s="14">
        <f t="shared" si="1"/>
        <v>12107</v>
      </c>
      <c r="H14" s="7">
        <f t="shared" si="2"/>
        <v>1.1196749086281647E-2</v>
      </c>
      <c r="I14" s="23"/>
    </row>
    <row r="15" spans="1:9">
      <c r="A15" s="24"/>
      <c r="B15" s="24"/>
      <c r="C15" s="24" t="s">
        <v>13</v>
      </c>
      <c r="D15" s="14">
        <v>166724</v>
      </c>
      <c r="E15" s="14">
        <v>165809</v>
      </c>
      <c r="F15" s="7">
        <f t="shared" si="0"/>
        <v>3.0917394938176891E-2</v>
      </c>
      <c r="G15" s="14">
        <f t="shared" si="1"/>
        <v>915</v>
      </c>
      <c r="H15" s="7">
        <f t="shared" si="2"/>
        <v>5.5183976744326299E-3</v>
      </c>
      <c r="I15" s="23"/>
    </row>
    <row r="16" spans="1:9" ht="18.75">
      <c r="A16" s="24"/>
      <c r="B16" s="24"/>
      <c r="C16" s="24" t="s">
        <v>14</v>
      </c>
      <c r="D16" s="5">
        <v>1357</v>
      </c>
      <c r="E16" s="5">
        <v>1357</v>
      </c>
      <c r="F16" s="7">
        <f t="shared" si="0"/>
        <v>2.5164286444126846E-4</v>
      </c>
      <c r="G16" s="14">
        <f t="shared" si="1"/>
        <v>0</v>
      </c>
      <c r="H16" s="7">
        <f>G16/E16</f>
        <v>0</v>
      </c>
      <c r="I16" s="23"/>
    </row>
    <row r="17" spans="1:9" ht="18.75">
      <c r="A17" s="24"/>
      <c r="B17" s="24"/>
      <c r="C17" s="24" t="s">
        <v>15</v>
      </c>
      <c r="D17" s="5">
        <v>2571</v>
      </c>
      <c r="E17" s="5">
        <v>2571</v>
      </c>
      <c r="F17" s="7">
        <f t="shared" si="0"/>
        <v>4.7676772621849757E-4</v>
      </c>
      <c r="G17" s="14">
        <f t="shared" si="1"/>
        <v>0</v>
      </c>
      <c r="H17" s="7">
        <f t="shared" si="2"/>
        <v>0</v>
      </c>
      <c r="I17" s="23"/>
    </row>
    <row r="18" spans="1:9">
      <c r="A18" s="24"/>
      <c r="B18" s="24"/>
      <c r="C18" s="24" t="s">
        <v>16</v>
      </c>
      <c r="D18" s="5">
        <v>162796</v>
      </c>
      <c r="E18" s="5">
        <v>161881</v>
      </c>
      <c r="F18" s="7">
        <f t="shared" si="0"/>
        <v>3.0188984347517128E-2</v>
      </c>
      <c r="G18" s="14">
        <f t="shared" si="1"/>
        <v>915</v>
      </c>
      <c r="H18" s="7">
        <f t="shared" si="2"/>
        <v>5.6523001464038394E-3</v>
      </c>
      <c r="I18" s="23"/>
    </row>
    <row r="19" spans="1:9">
      <c r="A19" s="24"/>
      <c r="B19" s="24"/>
      <c r="C19" s="24" t="s">
        <v>17</v>
      </c>
      <c r="D19" s="14">
        <v>111186</v>
      </c>
      <c r="E19" s="14">
        <v>110754</v>
      </c>
      <c r="F19" s="7">
        <f t="shared" si="0"/>
        <v>2.0618396113313835E-2</v>
      </c>
      <c r="G19" s="14">
        <f t="shared" si="1"/>
        <v>432</v>
      </c>
      <c r="H19" s="7">
        <f t="shared" si="2"/>
        <v>3.9005363237445147E-3</v>
      </c>
      <c r="I19" s="23"/>
    </row>
    <row r="20" spans="1:9">
      <c r="A20" s="13"/>
      <c r="B20" s="13"/>
      <c r="C20" s="13"/>
      <c r="D20" s="5"/>
      <c r="E20" s="5"/>
      <c r="F20" s="7"/>
      <c r="G20" s="14"/>
      <c r="H20" s="7"/>
      <c r="I20" s="23"/>
    </row>
    <row r="21" spans="1:9">
      <c r="B21" s="4"/>
      <c r="C21" s="27" t="s">
        <v>68</v>
      </c>
      <c r="D21" s="14">
        <v>2226931</v>
      </c>
      <c r="E21" s="14">
        <v>2118152</v>
      </c>
      <c r="F21" s="7">
        <v>1</v>
      </c>
      <c r="G21" s="14">
        <v>108779</v>
      </c>
      <c r="H21" s="7">
        <v>5.1355615649868375E-2</v>
      </c>
      <c r="I21" s="23"/>
    </row>
    <row r="22" spans="1:9">
      <c r="A22" s="50" t="s">
        <v>5</v>
      </c>
      <c r="B22" s="50"/>
      <c r="C22" s="50"/>
      <c r="D22" s="14">
        <v>2050081</v>
      </c>
      <c r="E22" s="14">
        <v>1947368</v>
      </c>
      <c r="F22" s="7">
        <v>0.92058577477254566</v>
      </c>
      <c r="G22" s="14">
        <v>102713</v>
      </c>
      <c r="H22" s="7">
        <v>5.2744524917735118E-2</v>
      </c>
      <c r="I22" s="23"/>
    </row>
    <row r="23" spans="1:9">
      <c r="A23" s="15"/>
      <c r="B23" s="15"/>
      <c r="C23" s="15" t="s">
        <v>6</v>
      </c>
      <c r="D23" s="5">
        <v>48968</v>
      </c>
      <c r="E23" s="5">
        <v>46979</v>
      </c>
      <c r="F23" s="7">
        <v>2.1989006394899528E-2</v>
      </c>
      <c r="G23" s="14">
        <v>1989</v>
      </c>
      <c r="H23" s="7">
        <v>4.2338065944358121E-2</v>
      </c>
      <c r="I23" s="23"/>
    </row>
    <row r="24" spans="1:9">
      <c r="A24" s="50" t="s">
        <v>7</v>
      </c>
      <c r="B24" s="50"/>
      <c r="C24" s="50"/>
      <c r="D24" s="5">
        <v>543558</v>
      </c>
      <c r="E24" s="5">
        <v>517113</v>
      </c>
      <c r="F24" s="7">
        <v>0.24408389842343567</v>
      </c>
      <c r="G24" s="14">
        <v>26445</v>
      </c>
      <c r="H24" s="7">
        <v>5.1139692871770774E-2</v>
      </c>
      <c r="I24" s="23"/>
    </row>
    <row r="25" spans="1:9">
      <c r="A25" s="15"/>
      <c r="B25" s="15"/>
      <c r="C25" s="15" t="s">
        <v>8</v>
      </c>
      <c r="D25" s="5">
        <v>9528</v>
      </c>
      <c r="E25" s="5">
        <v>8114</v>
      </c>
      <c r="F25" s="7">
        <v>4.2785340003798954E-3</v>
      </c>
      <c r="G25" s="14">
        <v>1414</v>
      </c>
      <c r="H25" s="7">
        <v>0.17426669953167365</v>
      </c>
      <c r="I25" s="23"/>
    </row>
    <row r="26" spans="1:9">
      <c r="A26" s="50" t="s">
        <v>9</v>
      </c>
      <c r="B26" s="50"/>
      <c r="C26" s="50"/>
      <c r="D26" s="5">
        <v>684955</v>
      </c>
      <c r="E26" s="5">
        <v>655705</v>
      </c>
      <c r="F26" s="7">
        <v>0.30757800758083659</v>
      </c>
      <c r="G26" s="14">
        <v>29250</v>
      </c>
      <c r="H26" s="7">
        <v>4.460847484768303E-2</v>
      </c>
      <c r="I26" s="23"/>
    </row>
    <row r="27" spans="1:9">
      <c r="A27" s="50" t="s">
        <v>10</v>
      </c>
      <c r="B27" s="50"/>
      <c r="C27" s="50"/>
      <c r="D27" s="5">
        <v>318701</v>
      </c>
      <c r="E27" s="5">
        <v>296275</v>
      </c>
      <c r="F27" s="7">
        <v>0.14311220239872721</v>
      </c>
      <c r="G27" s="14">
        <v>22426</v>
      </c>
      <c r="H27" s="7">
        <v>7.5693190448063455E-2</v>
      </c>
      <c r="I27" s="23"/>
    </row>
    <row r="28" spans="1:9">
      <c r="A28" s="50" t="s">
        <v>11</v>
      </c>
      <c r="B28" s="50"/>
      <c r="C28" s="50"/>
      <c r="D28" s="5">
        <v>15518</v>
      </c>
      <c r="E28" s="5">
        <v>15264</v>
      </c>
      <c r="F28" s="7">
        <v>6.9683344477219997E-3</v>
      </c>
      <c r="G28" s="14">
        <v>254</v>
      </c>
      <c r="H28" s="7">
        <v>1.6640461215932913E-2</v>
      </c>
      <c r="I28" s="23"/>
    </row>
    <row r="29" spans="1:9">
      <c r="A29" s="50" t="s">
        <v>12</v>
      </c>
      <c r="B29" s="50"/>
      <c r="C29" s="50"/>
      <c r="D29" s="5">
        <v>428853</v>
      </c>
      <c r="E29" s="5">
        <v>407918</v>
      </c>
      <c r="F29" s="7">
        <v>0.19257579152654483</v>
      </c>
      <c r="G29" s="14">
        <v>20935</v>
      </c>
      <c r="H29" s="7">
        <v>5.1321589142915978E-2</v>
      </c>
      <c r="I29" s="23"/>
    </row>
    <row r="30" spans="1:9">
      <c r="A30" s="15"/>
      <c r="B30" s="15"/>
      <c r="C30" s="15" t="s">
        <v>13</v>
      </c>
      <c r="D30" s="14">
        <v>134311</v>
      </c>
      <c r="E30" s="14">
        <v>133167</v>
      </c>
      <c r="F30" s="7">
        <v>6.0312151566438293E-2</v>
      </c>
      <c r="G30" s="14">
        <v>1144</v>
      </c>
      <c r="H30" s="7">
        <v>8.5907169193568979E-3</v>
      </c>
      <c r="I30" s="23"/>
    </row>
    <row r="31" spans="1:9" ht="18.75">
      <c r="A31" s="15"/>
      <c r="B31" s="15"/>
      <c r="C31" s="15" t="s">
        <v>14</v>
      </c>
      <c r="D31" s="5">
        <v>222</v>
      </c>
      <c r="E31" s="5">
        <v>235</v>
      </c>
      <c r="F31" s="7">
        <v>9.9688764492478666E-5</v>
      </c>
      <c r="G31" s="14">
        <v>-13</v>
      </c>
      <c r="H31" s="7">
        <v>-5.5319148936170209E-2</v>
      </c>
      <c r="I31" s="23"/>
    </row>
    <row r="32" spans="1:9">
      <c r="A32" s="15"/>
      <c r="B32" s="15"/>
      <c r="C32" s="15" t="s">
        <v>18</v>
      </c>
      <c r="D32" s="5">
        <v>1188</v>
      </c>
      <c r="E32" s="5">
        <v>489</v>
      </c>
      <c r="F32" s="7">
        <v>5.3346960458137234E-4</v>
      </c>
      <c r="G32" s="14">
        <v>699</v>
      </c>
      <c r="H32" s="7" t="s">
        <v>81</v>
      </c>
      <c r="I32" s="23"/>
    </row>
    <row r="33" spans="1:9">
      <c r="A33" s="15"/>
      <c r="B33" s="15"/>
      <c r="C33" s="15" t="s">
        <v>16</v>
      </c>
      <c r="D33" s="5">
        <v>132901</v>
      </c>
      <c r="E33" s="5">
        <v>132443</v>
      </c>
      <c r="F33" s="7">
        <v>5.9678993197364444E-2</v>
      </c>
      <c r="G33" s="14">
        <v>458</v>
      </c>
      <c r="H33" s="7">
        <v>3.4580914053592864E-3</v>
      </c>
      <c r="I33" s="23"/>
    </row>
    <row r="34" spans="1:9">
      <c r="A34" s="15"/>
      <c r="B34" s="15"/>
      <c r="C34" s="15" t="s">
        <v>17</v>
      </c>
      <c r="D34" s="5">
        <v>23686</v>
      </c>
      <c r="E34" s="14">
        <v>23537</v>
      </c>
      <c r="F34" s="7">
        <v>1.0636162503463286E-2</v>
      </c>
      <c r="G34" s="14">
        <v>149</v>
      </c>
      <c r="H34" s="7">
        <v>6.3304584271572416E-3</v>
      </c>
      <c r="I34" s="23"/>
    </row>
    <row r="35" spans="1:9" ht="18.75">
      <c r="A35" s="50" t="s">
        <v>19</v>
      </c>
      <c r="B35" s="50"/>
      <c r="C35" s="50"/>
      <c r="D35" s="14">
        <v>18853</v>
      </c>
      <c r="E35" s="5">
        <v>14080</v>
      </c>
      <c r="F35" s="7">
        <v>8.4659111575527031E-3</v>
      </c>
      <c r="G35" s="14">
        <v>4773</v>
      </c>
      <c r="H35" s="7">
        <v>0.33899147727272727</v>
      </c>
      <c r="I35" s="23"/>
    </row>
    <row r="36" spans="1:9">
      <c r="A36" s="13"/>
      <c r="B36" s="13"/>
      <c r="C36" s="13"/>
      <c r="D36" s="14"/>
      <c r="E36" s="14"/>
      <c r="F36" s="7"/>
      <c r="G36" s="14"/>
      <c r="H36" s="7"/>
      <c r="I36" s="23"/>
    </row>
    <row r="37" spans="1:9" ht="18.75">
      <c r="A37" s="53" t="s">
        <v>69</v>
      </c>
      <c r="B37" s="53"/>
      <c r="C37" s="53"/>
      <c r="D37" s="29">
        <v>0.41191578451561817</v>
      </c>
      <c r="E37" s="29">
        <v>0.39755821426211885</v>
      </c>
      <c r="F37" s="6" t="s">
        <v>20</v>
      </c>
      <c r="G37" s="16">
        <v>1.4357570253499319E-2</v>
      </c>
      <c r="H37" s="7">
        <v>3.6114384606912076E-2</v>
      </c>
      <c r="I37" s="23"/>
    </row>
    <row r="38" spans="1:9" ht="17.25" customHeight="1">
      <c r="A38" s="54" t="s">
        <v>70</v>
      </c>
      <c r="B38" s="54"/>
      <c r="C38" s="54"/>
      <c r="D38" s="42">
        <v>0.69465266663039071</v>
      </c>
      <c r="E38" s="42">
        <v>0.66909646870034656</v>
      </c>
      <c r="F38" s="6" t="s">
        <v>20</v>
      </c>
      <c r="G38" s="16">
        <v>2.5556197930044156E-2</v>
      </c>
      <c r="H38" s="7">
        <v>3.8195087144436035E-2</v>
      </c>
      <c r="I38" s="23"/>
    </row>
    <row r="39" spans="1:9">
      <c r="A39" s="4"/>
      <c r="B39" s="4"/>
      <c r="C39" s="4"/>
      <c r="D39" s="30"/>
      <c r="E39" s="30"/>
      <c r="F39" s="17"/>
      <c r="G39" s="14"/>
      <c r="H39" s="18"/>
      <c r="I39" s="23"/>
    </row>
    <row r="40" spans="1:9" ht="18.75">
      <c r="B40" s="4"/>
      <c r="C40" s="27" t="s">
        <v>71</v>
      </c>
      <c r="D40" s="19">
        <v>8559402912.2799988</v>
      </c>
      <c r="E40" s="19">
        <v>8186767068.5</v>
      </c>
      <c r="F40" s="7">
        <v>1</v>
      </c>
      <c r="G40" s="14">
        <v>372635843.77999878</v>
      </c>
      <c r="H40" s="7">
        <v>4.5516849406132431E-2</v>
      </c>
      <c r="I40" s="23"/>
    </row>
    <row r="41" spans="1:9">
      <c r="A41" s="52" t="s">
        <v>21</v>
      </c>
      <c r="B41" s="52"/>
      <c r="C41" s="52"/>
      <c r="D41" s="19">
        <v>6671702397.9499998</v>
      </c>
      <c r="E41" s="19">
        <v>6355340556.6399994</v>
      </c>
      <c r="F41" s="7">
        <v>0.77945885552113059</v>
      </c>
      <c r="G41" s="14">
        <v>316361841.31000042</v>
      </c>
      <c r="H41" s="7">
        <v>4.9778896738974683E-2</v>
      </c>
      <c r="I41" s="23"/>
    </row>
    <row r="42" spans="1:9">
      <c r="A42" s="15"/>
      <c r="B42" s="15"/>
      <c r="C42" s="15" t="s">
        <v>6</v>
      </c>
      <c r="D42" s="19">
        <v>148243471</v>
      </c>
      <c r="E42" s="19">
        <v>142989059.02000001</v>
      </c>
      <c r="F42" s="7">
        <v>1.7319370582183736E-2</v>
      </c>
      <c r="G42" s="14">
        <v>5254411.9799999893</v>
      </c>
      <c r="H42" s="7">
        <v>3.6746951242367779E-2</v>
      </c>
      <c r="I42" s="23"/>
    </row>
    <row r="43" spans="1:9">
      <c r="A43" s="50" t="s">
        <v>7</v>
      </c>
      <c r="B43" s="50"/>
      <c r="C43" s="50"/>
      <c r="D43" s="19">
        <v>1616021592.2900002</v>
      </c>
      <c r="E43" s="19">
        <v>1554515913.9100001</v>
      </c>
      <c r="F43" s="7">
        <v>0.18880073865567507</v>
      </c>
      <c r="G43" s="14">
        <v>61505678.380000114</v>
      </c>
      <c r="H43" s="7">
        <v>3.9565808126915729E-2</v>
      </c>
      <c r="I43" s="23"/>
    </row>
    <row r="44" spans="1:9">
      <c r="A44" s="15"/>
      <c r="B44" s="15"/>
      <c r="C44" s="15" t="s">
        <v>8</v>
      </c>
      <c r="D44" s="19">
        <v>56179665.100000001</v>
      </c>
      <c r="E44" s="19">
        <v>49184280.210000001</v>
      </c>
      <c r="F44" s="7">
        <v>6.5635028138937351E-3</v>
      </c>
      <c r="G44" s="14">
        <v>6995384.8900000006</v>
      </c>
      <c r="H44" s="7">
        <v>0.14222806270890023</v>
      </c>
      <c r="I44" s="23"/>
    </row>
    <row r="45" spans="1:9">
      <c r="A45" s="50" t="s">
        <v>9</v>
      </c>
      <c r="B45" s="50"/>
      <c r="C45" s="50"/>
      <c r="D45" s="19">
        <v>2286803179.0899997</v>
      </c>
      <c r="E45" s="19">
        <v>2205308225.3899994</v>
      </c>
      <c r="F45" s="7">
        <v>0.26716853997013862</v>
      </c>
      <c r="G45" s="14">
        <v>81494953.700000286</v>
      </c>
      <c r="H45" s="7">
        <v>3.6953997070222802E-2</v>
      </c>
      <c r="I45" s="23"/>
    </row>
    <row r="46" spans="1:9">
      <c r="A46" s="50" t="s">
        <v>10</v>
      </c>
      <c r="B46" s="50"/>
      <c r="C46" s="50"/>
      <c r="D46" s="19">
        <v>1074681921.3600001</v>
      </c>
      <c r="E46" s="19">
        <v>974517470.5</v>
      </c>
      <c r="F46" s="7">
        <v>0.12555571134736235</v>
      </c>
      <c r="G46" s="14">
        <v>100164450.86000013</v>
      </c>
      <c r="H46" s="7">
        <v>0.10278363794607839</v>
      </c>
      <c r="I46" s="23"/>
    </row>
    <row r="47" spans="1:9">
      <c r="A47" s="50" t="s">
        <v>11</v>
      </c>
      <c r="B47" s="50"/>
      <c r="C47" s="50"/>
      <c r="D47" s="19">
        <v>48468901.360000007</v>
      </c>
      <c r="E47" s="19">
        <v>46229732.57</v>
      </c>
      <c r="F47" s="7">
        <v>5.6626498199381023E-3</v>
      </c>
      <c r="G47" s="14">
        <v>2239168.7900000066</v>
      </c>
      <c r="H47" s="7">
        <v>4.8435685553869658E-2</v>
      </c>
      <c r="I47" s="23"/>
    </row>
    <row r="48" spans="1:9">
      <c r="A48" s="50" t="s">
        <v>12</v>
      </c>
      <c r="B48" s="50"/>
      <c r="C48" s="50"/>
      <c r="D48" s="19">
        <v>1441303667.75</v>
      </c>
      <c r="E48" s="19">
        <v>1382595875.0400002</v>
      </c>
      <c r="F48" s="7">
        <v>0.168388342331939</v>
      </c>
      <c r="G48" s="14">
        <v>58707792.7099998</v>
      </c>
      <c r="H48" s="7">
        <v>4.2462004819956017E-2</v>
      </c>
      <c r="I48" s="23"/>
    </row>
    <row r="49" spans="1:9">
      <c r="A49" s="50" t="s">
        <v>13</v>
      </c>
      <c r="B49" s="50"/>
      <c r="C49" s="50"/>
      <c r="D49" s="19">
        <v>1230077072.0299997</v>
      </c>
      <c r="E49" s="19">
        <v>1212583979.3600001</v>
      </c>
      <c r="F49" s="7">
        <v>0.14371061680777214</v>
      </c>
      <c r="G49" s="14">
        <v>17493092.669999599</v>
      </c>
      <c r="H49" s="7">
        <v>1.4426293739450875E-2</v>
      </c>
      <c r="I49" s="23"/>
    </row>
    <row r="50" spans="1:9">
      <c r="A50" s="15"/>
      <c r="B50" s="15"/>
      <c r="C50" s="15" t="s">
        <v>22</v>
      </c>
      <c r="D50" s="19">
        <v>10548479.630000001</v>
      </c>
      <c r="E50" s="19">
        <v>20684203.780000001</v>
      </c>
      <c r="F50" s="7">
        <v>1.2323849850398227E-3</v>
      </c>
      <c r="G50" s="14">
        <v>-10135724.15</v>
      </c>
      <c r="H50" s="7">
        <v>-0.49002244697475128</v>
      </c>
      <c r="I50" s="23"/>
    </row>
    <row r="51" spans="1:9">
      <c r="A51" s="15"/>
      <c r="B51" s="15"/>
      <c r="C51" s="15" t="s">
        <v>18</v>
      </c>
      <c r="D51" s="19">
        <v>23703457.719999999</v>
      </c>
      <c r="E51" s="19">
        <v>1310950.18</v>
      </c>
      <c r="F51" s="7">
        <v>2.7692886948916889E-3</v>
      </c>
      <c r="G51" s="14">
        <v>22392507.539999999</v>
      </c>
      <c r="H51" s="7" t="s">
        <v>81</v>
      </c>
      <c r="I51" s="23"/>
    </row>
    <row r="52" spans="1:9">
      <c r="A52" s="15"/>
      <c r="B52" s="15"/>
      <c r="C52" s="15" t="s">
        <v>16</v>
      </c>
      <c r="D52" s="19">
        <v>1195825134.6799998</v>
      </c>
      <c r="E52" s="19">
        <v>1190588825.4000001</v>
      </c>
      <c r="F52" s="7">
        <v>0.13970894312784063</v>
      </c>
      <c r="G52" s="14">
        <v>5236309.279999733</v>
      </c>
      <c r="H52" s="7">
        <v>4.3980836778310089E-3</v>
      </c>
      <c r="I52" s="23"/>
    </row>
    <row r="53" spans="1:9">
      <c r="A53" s="15"/>
      <c r="B53" s="15"/>
      <c r="C53" s="15" t="s">
        <v>17</v>
      </c>
      <c r="D53" s="19">
        <v>108377737.27</v>
      </c>
      <c r="E53" s="19">
        <v>106330385.28</v>
      </c>
      <c r="F53" s="7">
        <v>1.2661833819566162E-2</v>
      </c>
      <c r="G53" s="14">
        <v>2047351.9899999946</v>
      </c>
      <c r="H53" s="7">
        <v>1.9254627777457015E-2</v>
      </c>
      <c r="I53" s="23"/>
    </row>
    <row r="54" spans="1:9">
      <c r="A54" s="50" t="s">
        <v>23</v>
      </c>
      <c r="B54" s="50"/>
      <c r="C54" s="50"/>
      <c r="D54" s="19">
        <v>328250875.17000002</v>
      </c>
      <c r="E54" s="19">
        <v>312649438.5</v>
      </c>
      <c r="F54" s="7">
        <v>3.8349739874853336E-2</v>
      </c>
      <c r="G54" s="14">
        <v>15601436.670000017</v>
      </c>
      <c r="H54" s="7">
        <v>4.9900734653006637E-2</v>
      </c>
      <c r="I54" s="23"/>
    </row>
    <row r="55" spans="1:9">
      <c r="A55" s="50" t="s">
        <v>24</v>
      </c>
      <c r="B55" s="50"/>
      <c r="C55" s="50"/>
      <c r="D55" s="19">
        <v>770172371.40999985</v>
      </c>
      <c r="E55" s="19">
        <v>735078337.50999987</v>
      </c>
      <c r="F55" s="7">
        <v>8.997968424935919E-2</v>
      </c>
      <c r="G55" s="14">
        <v>35094033.899999976</v>
      </c>
      <c r="H55" s="7">
        <v>4.7741896488035965E-2</v>
      </c>
      <c r="I55" s="23"/>
    </row>
    <row r="56" spans="1:9" ht="18.75">
      <c r="A56" s="50" t="s">
        <v>25</v>
      </c>
      <c r="B56" s="50"/>
      <c r="C56" s="50"/>
      <c r="D56" s="19">
        <v>46165268.960000001</v>
      </c>
      <c r="E56" s="19">
        <v>46123959.119999997</v>
      </c>
      <c r="F56" s="7">
        <v>5.3935151123412645E-3</v>
      </c>
      <c r="G56" s="14">
        <v>41309.840000003576</v>
      </c>
      <c r="H56" s="7">
        <v>8.9562649842196761E-4</v>
      </c>
      <c r="I56" s="23"/>
    </row>
    <row r="57" spans="1:9">
      <c r="A57" s="50" t="s">
        <v>26</v>
      </c>
      <c r="B57" s="50"/>
      <c r="C57" s="50"/>
      <c r="D57" s="19">
        <v>550.40000000000009</v>
      </c>
      <c r="E57" s="19">
        <v>63.91</v>
      </c>
      <c r="F57" s="7">
        <v>6.4303550801464494E-8</v>
      </c>
      <c r="G57" s="14">
        <v>486.49000000000012</v>
      </c>
      <c r="H57" s="7" t="s">
        <v>81</v>
      </c>
      <c r="I57" s="23"/>
    </row>
    <row r="58" spans="1:9">
      <c r="A58" s="50" t="s">
        <v>27</v>
      </c>
      <c r="B58" s="50"/>
      <c r="C58" s="50"/>
      <c r="D58" s="19">
        <v>6561461.2199999997</v>
      </c>
      <c r="E58" s="19">
        <v>5815177.3600000003</v>
      </c>
      <c r="F58" s="7">
        <v>7.6657931484758201E-4</v>
      </c>
      <c r="G58" s="14">
        <v>746283.8599999994</v>
      </c>
      <c r="H58" s="7">
        <v>0.12833380889349166</v>
      </c>
      <c r="I58" s="23"/>
    </row>
    <row r="59" spans="1:9">
      <c r="A59" s="50" t="s">
        <v>28</v>
      </c>
      <c r="B59" s="50"/>
      <c r="C59" s="50"/>
      <c r="D59" s="19">
        <v>36415018.07</v>
      </c>
      <c r="E59" s="19">
        <v>34469586.579999998</v>
      </c>
      <c r="F59" s="7">
        <v>4.2543876533439181E-3</v>
      </c>
      <c r="G59" s="14">
        <v>1945431.4900000021</v>
      </c>
      <c r="H59" s="7">
        <v>5.6439072324957436E-2</v>
      </c>
      <c r="I59" s="23"/>
    </row>
    <row r="60" spans="1:9">
      <c r="A60" s="50" t="s">
        <v>29</v>
      </c>
      <c r="B60" s="50"/>
      <c r="C60" s="50"/>
      <c r="D60" s="19">
        <v>72827621.200000003</v>
      </c>
      <c r="E60" s="19">
        <v>68936939.439999998</v>
      </c>
      <c r="F60" s="7">
        <v>8.5084931678488605E-3</v>
      </c>
      <c r="G60" s="14">
        <v>3890681.7600000054</v>
      </c>
      <c r="H60" s="7">
        <v>5.6438272305173946E-2</v>
      </c>
      <c r="I60" s="23"/>
    </row>
    <row r="61" spans="1:9">
      <c r="A61" s="50" t="s">
        <v>30</v>
      </c>
      <c r="B61" s="50"/>
      <c r="C61" s="50"/>
      <c r="D61" s="19">
        <v>57444712.859999999</v>
      </c>
      <c r="E61" s="19">
        <v>54714447.890000001</v>
      </c>
      <c r="F61" s="7">
        <v>6.7112990764326861E-3</v>
      </c>
      <c r="G61" s="14">
        <v>2730264.9699999988</v>
      </c>
      <c r="H61" s="7">
        <v>4.9900256244731316E-2</v>
      </c>
      <c r="I61" s="23"/>
    </row>
    <row r="62" spans="1:9" ht="18.75">
      <c r="A62" s="50" t="s">
        <v>19</v>
      </c>
      <c r="B62" s="50"/>
      <c r="C62" s="50"/>
      <c r="D62" s="19">
        <v>54307477.729999997</v>
      </c>
      <c r="E62" s="19">
        <v>41741734.810000002</v>
      </c>
      <c r="F62" s="7">
        <v>6.3447740790524279E-3</v>
      </c>
      <c r="G62" s="14">
        <v>12565742.919999994</v>
      </c>
      <c r="H62" s="7">
        <v>0.30103547390152169</v>
      </c>
      <c r="I62" s="23"/>
    </row>
    <row r="63" spans="1:9">
      <c r="A63" s="4"/>
      <c r="B63" s="4"/>
      <c r="C63" s="4"/>
      <c r="D63" s="30" t="s">
        <v>31</v>
      </c>
      <c r="E63" s="30" t="s">
        <v>31</v>
      </c>
      <c r="F63" s="7"/>
      <c r="G63" s="14"/>
      <c r="H63" s="18"/>
      <c r="I63" s="23"/>
    </row>
    <row r="64" spans="1:9">
      <c r="B64" s="4"/>
      <c r="C64" s="27" t="s">
        <v>72</v>
      </c>
      <c r="D64" s="19">
        <v>7207645546.54</v>
      </c>
      <c r="E64" s="19">
        <v>6906886608.2900009</v>
      </c>
      <c r="F64" s="7">
        <v>1</v>
      </c>
      <c r="G64" s="14">
        <v>300758938.24999905</v>
      </c>
      <c r="H64" s="7">
        <v>4.354479164157881E-2</v>
      </c>
      <c r="I64" s="23"/>
    </row>
    <row r="65" spans="1:9">
      <c r="A65" s="50" t="s">
        <v>32</v>
      </c>
      <c r="B65" s="50"/>
      <c r="C65" s="50"/>
      <c r="D65" s="19">
        <v>6839355675.54</v>
      </c>
      <c r="E65" s="19">
        <v>6521306446.8300009</v>
      </c>
      <c r="F65" s="7">
        <v>0.94890288810375867</v>
      </c>
      <c r="G65" s="14">
        <v>318049228.70999908</v>
      </c>
      <c r="H65" s="7">
        <v>4.8770784091062371E-2</v>
      </c>
      <c r="I65" s="23"/>
    </row>
    <row r="66" spans="1:9">
      <c r="A66" s="50" t="s">
        <v>33</v>
      </c>
      <c r="B66" s="50"/>
      <c r="C66" s="50"/>
      <c r="D66" s="19">
        <v>5990168184.2400007</v>
      </c>
      <c r="E66" s="19">
        <v>5685327611.920001</v>
      </c>
      <c r="F66" s="7">
        <v>0.83108528930304515</v>
      </c>
      <c r="G66" s="14">
        <v>304840572.31999969</v>
      </c>
      <c r="H66" s="7">
        <v>5.3618822542585459E-2</v>
      </c>
      <c r="I66" s="23"/>
    </row>
    <row r="67" spans="1:9">
      <c r="A67" s="50" t="s">
        <v>13</v>
      </c>
      <c r="B67" s="50"/>
      <c r="C67" s="50"/>
      <c r="D67" s="19">
        <v>752257589.93999994</v>
      </c>
      <c r="E67" s="19">
        <v>741276479.4799999</v>
      </c>
      <c r="F67" s="7">
        <v>0.10436939290128079</v>
      </c>
      <c r="G67" s="14">
        <v>10981110.460000038</v>
      </c>
      <c r="H67" s="7">
        <v>1.4813785090959864E-2</v>
      </c>
      <c r="I67" s="23"/>
    </row>
    <row r="68" spans="1:9">
      <c r="A68" s="15"/>
      <c r="B68" s="15"/>
      <c r="C68" s="15" t="s">
        <v>22</v>
      </c>
      <c r="D68" s="19">
        <v>4021577.83</v>
      </c>
      <c r="E68" s="19">
        <v>7638992.0999999996</v>
      </c>
      <c r="F68" s="7">
        <v>5.57959989018958E-4</v>
      </c>
      <c r="G68" s="14">
        <v>-3617414.2699999996</v>
      </c>
      <c r="H68" s="7">
        <v>-0.4735460153179108</v>
      </c>
      <c r="I68" s="23"/>
    </row>
    <row r="69" spans="1:9">
      <c r="A69" s="15"/>
      <c r="B69" s="15"/>
      <c r="C69" s="15" t="s">
        <v>18</v>
      </c>
      <c r="D69" s="19">
        <v>12341586.93</v>
      </c>
      <c r="E69" s="19">
        <v>966486.32</v>
      </c>
      <c r="F69" s="7">
        <v>1.7122910457111097E-3</v>
      </c>
      <c r="G69" s="14">
        <v>11375100.609999999</v>
      </c>
      <c r="H69" s="7" t="s">
        <v>81</v>
      </c>
      <c r="I69" s="23"/>
    </row>
    <row r="70" spans="1:9">
      <c r="A70" s="50" t="s">
        <v>16</v>
      </c>
      <c r="B70" s="50"/>
      <c r="C70" s="50"/>
      <c r="D70" s="19">
        <v>735894425.17999995</v>
      </c>
      <c r="E70" s="19">
        <v>732671001.05999994</v>
      </c>
      <c r="F70" s="7">
        <v>0.10209914186655072</v>
      </c>
      <c r="G70" s="14">
        <v>3223424.1200000048</v>
      </c>
      <c r="H70" s="7">
        <v>4.3995519344105062E-3</v>
      </c>
      <c r="I70" s="23"/>
    </row>
    <row r="71" spans="1:9">
      <c r="A71" s="15"/>
      <c r="B71" s="15"/>
      <c r="C71" s="15" t="s">
        <v>17</v>
      </c>
      <c r="D71" s="19">
        <v>96929901.359999999</v>
      </c>
      <c r="E71" s="19">
        <v>94702355.430000007</v>
      </c>
      <c r="F71" s="7">
        <v>1.3448205899432832E-2</v>
      </c>
      <c r="G71" s="14">
        <v>2227545.9299999923</v>
      </c>
      <c r="H71" s="7">
        <v>2.3521547271825781E-2</v>
      </c>
      <c r="I71" s="23"/>
    </row>
    <row r="72" spans="1:9">
      <c r="A72" s="50" t="s">
        <v>34</v>
      </c>
      <c r="B72" s="50"/>
      <c r="C72" s="50"/>
      <c r="D72" s="19">
        <v>368289871</v>
      </c>
      <c r="E72" s="19">
        <v>385580161.45999998</v>
      </c>
      <c r="F72" s="7">
        <v>5.1097111896241346E-2</v>
      </c>
      <c r="G72" s="14">
        <v>-17290290.459999979</v>
      </c>
      <c r="H72" s="7">
        <v>-4.4842271953334588E-2</v>
      </c>
      <c r="I72" s="23"/>
    </row>
    <row r="73" spans="1:9">
      <c r="A73" s="50" t="s">
        <v>33</v>
      </c>
      <c r="B73" s="50"/>
      <c r="C73" s="50"/>
      <c r="D73" s="19">
        <v>29778757.299999997</v>
      </c>
      <c r="E73" s="19">
        <v>51628775.329999998</v>
      </c>
      <c r="F73" s="7">
        <v>4.1315512961504E-3</v>
      </c>
      <c r="G73" s="14">
        <v>-21850018.030000001</v>
      </c>
      <c r="H73" s="7">
        <v>-0.42321395172245319</v>
      </c>
      <c r="I73" s="23"/>
    </row>
    <row r="74" spans="1:9">
      <c r="A74" s="50" t="s">
        <v>13</v>
      </c>
      <c r="B74" s="50"/>
      <c r="C74" s="50"/>
      <c r="D74" s="19">
        <v>338041236.56</v>
      </c>
      <c r="E74" s="19">
        <v>333040214.55000001</v>
      </c>
      <c r="F74" s="7">
        <v>4.6900369111835039E-2</v>
      </c>
      <c r="G74" s="14">
        <v>5001022.0099999905</v>
      </c>
      <c r="H74" s="7">
        <v>1.5016270682978367E-2</v>
      </c>
      <c r="I74" s="23"/>
    </row>
    <row r="75" spans="1:9">
      <c r="A75" s="15"/>
      <c r="B75" s="15"/>
      <c r="C75" s="15" t="s">
        <v>22</v>
      </c>
      <c r="D75" s="19">
        <v>6117478.5700000003</v>
      </c>
      <c r="E75" s="19">
        <v>12260151.32</v>
      </c>
      <c r="F75" s="7">
        <v>8.4874853105625743E-4</v>
      </c>
      <c r="G75" s="14">
        <v>-6142672.75</v>
      </c>
      <c r="H75" s="7">
        <v>-0.50102748242425443</v>
      </c>
      <c r="I75" s="23"/>
    </row>
    <row r="76" spans="1:9">
      <c r="A76" s="15"/>
      <c r="B76" s="15"/>
      <c r="C76" s="15" t="s">
        <v>18</v>
      </c>
      <c r="D76" s="19">
        <v>9972964</v>
      </c>
      <c r="E76" s="19">
        <v>237762.3</v>
      </c>
      <c r="F76" s="7">
        <v>1.383664601096745E-3</v>
      </c>
      <c r="G76" s="14">
        <v>9735201.6999999993</v>
      </c>
      <c r="H76" s="7" t="s">
        <v>81</v>
      </c>
      <c r="I76" s="23"/>
    </row>
    <row r="77" spans="1:9">
      <c r="A77" s="50" t="s">
        <v>16</v>
      </c>
      <c r="B77" s="50"/>
      <c r="C77" s="50"/>
      <c r="D77" s="19">
        <v>321950793.99000001</v>
      </c>
      <c r="E77" s="19">
        <v>320542300.93000001</v>
      </c>
      <c r="F77" s="7">
        <v>4.4667955979682039E-2</v>
      </c>
      <c r="G77" s="14">
        <v>1408493.0600000024</v>
      </c>
      <c r="H77" s="7">
        <v>4.3940941832435057E-3</v>
      </c>
      <c r="I77" s="23"/>
    </row>
    <row r="78" spans="1:9">
      <c r="A78" s="15"/>
      <c r="B78" s="15"/>
      <c r="C78" s="15" t="s">
        <v>17</v>
      </c>
      <c r="D78" s="19">
        <v>469877.14</v>
      </c>
      <c r="E78" s="19">
        <v>911171.58</v>
      </c>
      <c r="F78" s="7">
        <v>6.5191488255906619E-5</v>
      </c>
      <c r="G78" s="14">
        <v>-441294.43999999994</v>
      </c>
      <c r="H78" s="7">
        <v>-0.48431541291048602</v>
      </c>
      <c r="I78" s="23"/>
    </row>
    <row r="79" spans="1:9">
      <c r="A79" s="21"/>
      <c r="B79" s="21"/>
      <c r="C79" s="21"/>
      <c r="D79" s="14" t="s">
        <v>31</v>
      </c>
      <c r="E79" s="14" t="s">
        <v>31</v>
      </c>
      <c r="F79" s="7"/>
      <c r="G79" s="14"/>
      <c r="H79" s="18"/>
      <c r="I79" s="23"/>
    </row>
    <row r="80" spans="1:9">
      <c r="A80" s="26"/>
      <c r="B80" s="21"/>
      <c r="C80" s="27" t="s">
        <v>52</v>
      </c>
      <c r="D80" s="14">
        <v>1455467247107.3958</v>
      </c>
      <c r="E80" s="14">
        <v>1415205219709.6399</v>
      </c>
      <c r="F80" s="7">
        <v>1</v>
      </c>
      <c r="G80" s="14">
        <v>40262027397.755859</v>
      </c>
      <c r="H80" s="7">
        <v>2.8449603518291493E-2</v>
      </c>
      <c r="I80" s="23"/>
    </row>
    <row r="81" spans="1:9">
      <c r="A81" s="52" t="s">
        <v>35</v>
      </c>
      <c r="B81" s="52"/>
      <c r="C81" s="52"/>
      <c r="D81" s="14">
        <v>1157294490809.5698</v>
      </c>
      <c r="E81" s="14">
        <v>1123891680267.6699</v>
      </c>
      <c r="F81" s="7">
        <v>0.79513605895947415</v>
      </c>
      <c r="G81" s="14">
        <v>33402810541.899902</v>
      </c>
      <c r="H81" s="7">
        <v>2.9720667150009129E-2</v>
      </c>
      <c r="I81" s="23"/>
    </row>
    <row r="82" spans="1:9">
      <c r="A82" s="24"/>
      <c r="B82" s="24"/>
      <c r="C82" s="24" t="s">
        <v>6</v>
      </c>
      <c r="D82" s="14">
        <v>22161753679.150002</v>
      </c>
      <c r="E82" s="14">
        <v>20969562514.689999</v>
      </c>
      <c r="F82" s="7">
        <v>1.522655609268735E-2</v>
      </c>
      <c r="G82" s="14">
        <v>1192191164.4600029</v>
      </c>
      <c r="H82" s="7">
        <v>5.6853411396867545E-2</v>
      </c>
      <c r="I82" s="23"/>
    </row>
    <row r="83" spans="1:9">
      <c r="A83" s="52" t="s">
        <v>7</v>
      </c>
      <c r="B83" s="52"/>
      <c r="C83" s="52"/>
      <c r="D83" s="14">
        <v>267967298514.20999</v>
      </c>
      <c r="E83" s="14">
        <v>261073512757.12</v>
      </c>
      <c r="F83" s="7">
        <v>0.18411084072607597</v>
      </c>
      <c r="G83" s="14">
        <v>6893785757.0899963</v>
      </c>
      <c r="H83" s="7">
        <v>2.6405534917298839E-2</v>
      </c>
      <c r="I83" s="23"/>
    </row>
    <row r="84" spans="1:9">
      <c r="A84" s="24"/>
      <c r="B84" s="24"/>
      <c r="C84" s="24" t="s">
        <v>8</v>
      </c>
      <c r="D84" s="14">
        <v>11666117667.25</v>
      </c>
      <c r="E84" s="14">
        <v>10400520402.15</v>
      </c>
      <c r="F84" s="7">
        <v>8.0153762926890391E-3</v>
      </c>
      <c r="G84" s="14">
        <v>1265597265.1000004</v>
      </c>
      <c r="H84" s="7">
        <v>0.12168595571798269</v>
      </c>
      <c r="I84" s="23"/>
    </row>
    <row r="85" spans="1:9">
      <c r="A85" s="52" t="s">
        <v>9</v>
      </c>
      <c r="B85" s="52"/>
      <c r="C85" s="52"/>
      <c r="D85" s="14">
        <v>390724105430.33002</v>
      </c>
      <c r="E85" s="14">
        <v>381576547984.41998</v>
      </c>
      <c r="F85" s="7">
        <v>0.26845269531613125</v>
      </c>
      <c r="G85" s="14">
        <v>9147557445.9100342</v>
      </c>
      <c r="H85" s="7">
        <v>2.3973059912171371E-2</v>
      </c>
      <c r="I85" s="23"/>
    </row>
    <row r="86" spans="1:9">
      <c r="A86" s="52" t="s">
        <v>10</v>
      </c>
      <c r="B86" s="52"/>
      <c r="C86" s="52"/>
      <c r="D86" s="14">
        <v>203309598331.25</v>
      </c>
      <c r="E86" s="14">
        <v>196661857858.25</v>
      </c>
      <c r="F86" s="7">
        <v>0.13968682478792202</v>
      </c>
      <c r="G86" s="14">
        <v>6647740473</v>
      </c>
      <c r="H86" s="7">
        <v>3.380289673553049E-2</v>
      </c>
      <c r="I86" s="23"/>
    </row>
    <row r="87" spans="1:9">
      <c r="A87" s="52" t="s">
        <v>11</v>
      </c>
      <c r="B87" s="52"/>
      <c r="C87" s="52"/>
      <c r="D87" s="14">
        <v>10340077343.219999</v>
      </c>
      <c r="E87" s="14">
        <v>10034672906.18</v>
      </c>
      <c r="F87" s="7">
        <v>7.1043009478708166E-3</v>
      </c>
      <c r="G87" s="14">
        <v>305404437.03999901</v>
      </c>
      <c r="H87" s="7">
        <v>3.043491700181988E-2</v>
      </c>
      <c r="I87" s="23"/>
    </row>
    <row r="88" spans="1:9">
      <c r="A88" s="52" t="s">
        <v>12</v>
      </c>
      <c r="B88" s="52"/>
      <c r="C88" s="52"/>
      <c r="D88" s="14">
        <v>251125539844.16</v>
      </c>
      <c r="E88" s="14">
        <v>243175005844.85999</v>
      </c>
      <c r="F88" s="7">
        <v>0.17253946479609789</v>
      </c>
      <c r="G88" s="14">
        <v>7950533999.3000183</v>
      </c>
      <c r="H88" s="7">
        <v>3.2694700558051078E-2</v>
      </c>
      <c r="I88" s="23"/>
    </row>
    <row r="89" spans="1:9">
      <c r="A89" s="52" t="s">
        <v>23</v>
      </c>
      <c r="B89" s="52"/>
      <c r="C89" s="52"/>
      <c r="D89" s="14">
        <v>85903129377.960007</v>
      </c>
      <c r="E89" s="14">
        <v>82445639089.110001</v>
      </c>
      <c r="F89" s="7">
        <v>5.9020997929485806E-2</v>
      </c>
      <c r="G89" s="14">
        <v>3457490288.8500061</v>
      </c>
      <c r="H89" s="7">
        <v>4.1936606072190609E-2</v>
      </c>
      <c r="I89" s="23"/>
    </row>
    <row r="90" spans="1:9" ht="18.75">
      <c r="A90" s="52" t="s">
        <v>36</v>
      </c>
      <c r="B90" s="52"/>
      <c r="C90" s="52"/>
      <c r="D90" s="14">
        <v>212019749145.716</v>
      </c>
      <c r="E90" s="14">
        <v>208758555000.44</v>
      </c>
      <c r="F90" s="7">
        <v>0.1456712609418627</v>
      </c>
      <c r="G90" s="14">
        <v>3261194145.276001</v>
      </c>
      <c r="H90" s="7">
        <v>1.5621846708361855E-2</v>
      </c>
      <c r="I90" s="23"/>
    </row>
    <row r="91" spans="1:9">
      <c r="A91" s="52" t="s">
        <v>37</v>
      </c>
      <c r="B91" s="52"/>
      <c r="C91" s="52"/>
      <c r="D91" s="14">
        <v>28527854662.68</v>
      </c>
      <c r="E91" s="14">
        <v>28223258192.09</v>
      </c>
      <c r="F91" s="7">
        <v>1.9600478622501763E-2</v>
      </c>
      <c r="G91" s="14">
        <v>304596470.59000015</v>
      </c>
      <c r="H91" s="7">
        <v>1.0792392165245045E-2</v>
      </c>
      <c r="I91" s="23"/>
    </row>
    <row r="92" spans="1:9">
      <c r="A92" s="52" t="s">
        <v>38</v>
      </c>
      <c r="B92" s="52"/>
      <c r="C92" s="52"/>
      <c r="D92" s="14">
        <v>22283642524.349998</v>
      </c>
      <c r="E92" s="14">
        <v>21717474569.360001</v>
      </c>
      <c r="F92" s="7">
        <v>1.5310301601521191E-2</v>
      </c>
      <c r="G92" s="14">
        <v>566167954.98999786</v>
      </c>
      <c r="H92" s="7">
        <v>2.6069695773410659E-2</v>
      </c>
      <c r="I92" s="23"/>
    </row>
    <row r="93" spans="1:9" ht="18.75" customHeight="1">
      <c r="A93" s="52" t="s">
        <v>39</v>
      </c>
      <c r="B93" s="52"/>
      <c r="C93" s="52"/>
      <c r="D93" s="14">
        <v>161208251958.686</v>
      </c>
      <c r="E93" s="14">
        <v>158817822238.98999</v>
      </c>
      <c r="F93" s="7">
        <v>0.11076048071783974</v>
      </c>
      <c r="G93" s="14">
        <v>2390429719.6960144</v>
      </c>
      <c r="H93" s="7">
        <v>1.5051394648258568E-2</v>
      </c>
      <c r="I93" s="23"/>
    </row>
    <row r="94" spans="1:9" ht="18.75" customHeight="1">
      <c r="A94" s="52" t="s">
        <v>40</v>
      </c>
      <c r="B94" s="52"/>
      <c r="C94" s="52"/>
      <c r="D94" s="14">
        <v>249877774.15000001</v>
      </c>
      <c r="E94" s="14">
        <v>109345352.42</v>
      </c>
      <c r="F94" s="7">
        <v>1.7168216917736113E-4</v>
      </c>
      <c r="G94" s="14">
        <v>140532421.73000002</v>
      </c>
      <c r="H94" s="7">
        <v>1.2852162311408464</v>
      </c>
      <c r="I94" s="23"/>
    </row>
    <row r="95" spans="1:9">
      <c r="A95" s="4"/>
      <c r="B95" s="4"/>
      <c r="C95" s="4"/>
      <c r="D95" s="17"/>
      <c r="E95" s="19"/>
      <c r="F95" s="17"/>
      <c r="G95" s="14"/>
      <c r="H95" s="18"/>
      <c r="I95" s="23"/>
    </row>
    <row r="96" spans="1:9" ht="18.75">
      <c r="A96" s="26"/>
      <c r="B96" s="21"/>
      <c r="C96" s="27" t="s">
        <v>53</v>
      </c>
      <c r="D96" s="17"/>
      <c r="E96" s="19"/>
      <c r="F96" s="6"/>
      <c r="G96" s="14"/>
      <c r="H96" s="25"/>
      <c r="I96" s="23"/>
    </row>
    <row r="97" spans="1:9" ht="18.75">
      <c r="A97" s="52" t="s">
        <v>41</v>
      </c>
      <c r="B97" s="52"/>
      <c r="C97" s="52"/>
      <c r="D97" s="44">
        <v>9.6040161379302894E-2</v>
      </c>
      <c r="E97" s="39">
        <v>9.8497265334904646E-2</v>
      </c>
      <c r="F97" s="6" t="s">
        <v>20</v>
      </c>
      <c r="G97" s="20">
        <v>-2.4571039556017527E-3</v>
      </c>
      <c r="H97" s="7">
        <v>-2.4945910399108557E-2</v>
      </c>
      <c r="I97" s="23"/>
    </row>
    <row r="98" spans="1:9">
      <c r="A98" s="24"/>
      <c r="B98" s="24"/>
      <c r="C98" s="24" t="s">
        <v>6</v>
      </c>
      <c r="D98" s="44">
        <v>8.0355461890359248E-2</v>
      </c>
      <c r="E98" s="39">
        <v>8.1234293571038632E-2</v>
      </c>
      <c r="F98" s="6" t="s">
        <v>20</v>
      </c>
      <c r="G98" s="20">
        <v>-8.7883168067938444E-4</v>
      </c>
      <c r="H98" s="7">
        <v>-1.0818481235524677E-2</v>
      </c>
      <c r="I98" s="23"/>
    </row>
    <row r="99" spans="1:9">
      <c r="A99" s="52" t="s">
        <v>7</v>
      </c>
      <c r="B99" s="52"/>
      <c r="C99" s="52"/>
      <c r="D99" s="44">
        <v>8.59346690572005E-2</v>
      </c>
      <c r="E99" s="39">
        <v>8.8660578909705468E-2</v>
      </c>
      <c r="F99" s="6" t="s">
        <v>20</v>
      </c>
      <c r="G99" s="20">
        <v>-2.725909852504968E-3</v>
      </c>
      <c r="H99" s="7">
        <v>-3.0745455150717145E-2</v>
      </c>
      <c r="I99" s="23"/>
    </row>
    <row r="100" spans="1:9">
      <c r="A100" s="24"/>
      <c r="B100" s="24"/>
      <c r="C100" s="24" t="s">
        <v>8</v>
      </c>
      <c r="D100" s="44">
        <v>0.11029446679269972</v>
      </c>
      <c r="E100" s="39">
        <v>0.11136231303157128</v>
      </c>
      <c r="F100" s="6" t="s">
        <v>20</v>
      </c>
      <c r="G100" s="20">
        <v>-1.0678462388715587E-3</v>
      </c>
      <c r="H100" s="7">
        <v>-9.5889373146265718E-3</v>
      </c>
      <c r="I100" s="23"/>
    </row>
    <row r="101" spans="1:9">
      <c r="A101" s="52" t="s">
        <v>9</v>
      </c>
      <c r="B101" s="52"/>
      <c r="C101" s="52"/>
      <c r="D101" s="44">
        <v>9.1549957598062046E-2</v>
      </c>
      <c r="E101" s="39">
        <v>9.6338151023807259E-2</v>
      </c>
      <c r="F101" s="6" t="s">
        <v>20</v>
      </c>
      <c r="G101" s="20">
        <v>-4.788193425745213E-3</v>
      </c>
      <c r="H101" s="7">
        <v>-4.9701944399596645E-2</v>
      </c>
      <c r="I101" s="23"/>
    </row>
    <row r="102" spans="1:9">
      <c r="A102" s="52" t="s">
        <v>10</v>
      </c>
      <c r="B102" s="52"/>
      <c r="C102" s="52"/>
      <c r="D102" s="44">
        <v>0.10293134111287185</v>
      </c>
      <c r="E102" s="39">
        <v>0.1101444556340818</v>
      </c>
      <c r="F102" s="6" t="s">
        <v>20</v>
      </c>
      <c r="G102" s="20">
        <v>-7.2131145212099568E-3</v>
      </c>
      <c r="H102" s="7">
        <v>-6.5487767674599281E-2</v>
      </c>
      <c r="I102" s="23"/>
    </row>
    <row r="103" spans="1:9">
      <c r="A103" s="52" t="s">
        <v>11</v>
      </c>
      <c r="B103" s="52"/>
      <c r="C103" s="52"/>
      <c r="D103" s="44">
        <v>0.11214089387073865</v>
      </c>
      <c r="E103" s="39">
        <v>0.10160726847994273</v>
      </c>
      <c r="F103" s="6" t="s">
        <v>20</v>
      </c>
      <c r="G103" s="20">
        <v>1.0533625390795928E-2</v>
      </c>
      <c r="H103" s="7">
        <v>0.10366999869576521</v>
      </c>
      <c r="I103" s="23"/>
    </row>
    <row r="104" spans="1:9">
      <c r="A104" s="52" t="s">
        <v>12</v>
      </c>
      <c r="B104" s="52"/>
      <c r="C104" s="52"/>
      <c r="D104" s="44">
        <v>9.8816997215118274E-2</v>
      </c>
      <c r="E104" s="39">
        <v>0.10215052932097723</v>
      </c>
      <c r="F104" s="6" t="s">
        <v>20</v>
      </c>
      <c r="G104" s="20">
        <v>-3.3335321058589606E-3</v>
      </c>
      <c r="H104" s="7">
        <v>-3.2633527481628032E-2</v>
      </c>
      <c r="I104" s="23"/>
    </row>
    <row r="105" spans="1:9">
      <c r="A105" s="52" t="s">
        <v>23</v>
      </c>
      <c r="B105" s="52"/>
      <c r="C105" s="52"/>
      <c r="D105" s="44">
        <v>0.1048554511597015</v>
      </c>
      <c r="E105" s="39">
        <v>9.9683578199701195E-2</v>
      </c>
      <c r="F105" s="6" t="s">
        <v>20</v>
      </c>
      <c r="G105" s="20">
        <v>5.1718729600003094E-3</v>
      </c>
      <c r="H105" s="7">
        <v>5.188289840117128E-2</v>
      </c>
      <c r="I105" s="23"/>
    </row>
    <row r="106" spans="1:9">
      <c r="A106" s="52" t="s">
        <v>37</v>
      </c>
      <c r="B106" s="52"/>
      <c r="C106" s="52"/>
      <c r="D106" s="44">
        <v>0.10434949079274691</v>
      </c>
      <c r="E106" s="39">
        <v>0.10327869685811475</v>
      </c>
      <c r="F106" s="6" t="s">
        <v>20</v>
      </c>
      <c r="G106" s="20">
        <v>1.0707939346321638E-3</v>
      </c>
      <c r="H106" s="7">
        <v>1.0368003927307783E-2</v>
      </c>
      <c r="I106" s="23"/>
    </row>
    <row r="107" spans="1:9">
      <c r="A107" s="52" t="s">
        <v>38</v>
      </c>
      <c r="B107" s="52"/>
      <c r="C107" s="52"/>
      <c r="D107" s="44">
        <v>9.4076064059899878E-2</v>
      </c>
      <c r="E107" s="39">
        <v>8.5431800684389714E-2</v>
      </c>
      <c r="F107" s="6" t="s">
        <v>20</v>
      </c>
      <c r="G107" s="20">
        <v>8.6442633755101639E-3</v>
      </c>
      <c r="H107" s="7">
        <v>0.10118320468796653</v>
      </c>
      <c r="I107" s="23"/>
    </row>
    <row r="108" spans="1:9" ht="18.75">
      <c r="A108" s="52" t="s">
        <v>42</v>
      </c>
      <c r="B108" s="52"/>
      <c r="C108" s="52"/>
      <c r="D108" s="44">
        <v>0.10490000000000001</v>
      </c>
      <c r="E108" s="39">
        <v>0.1014</v>
      </c>
      <c r="F108" s="6" t="s">
        <v>20</v>
      </c>
      <c r="G108" s="20">
        <v>3.5000000000000031E-3</v>
      </c>
      <c r="H108" s="7">
        <v>3.4516765285996086E-2</v>
      </c>
      <c r="I108" s="23"/>
    </row>
    <row r="109" spans="1:9">
      <c r="A109" s="4"/>
      <c r="B109" s="4"/>
      <c r="C109" s="4"/>
      <c r="D109" s="17"/>
      <c r="E109" s="19"/>
      <c r="F109" s="17"/>
      <c r="G109" s="14"/>
      <c r="H109" s="18"/>
      <c r="I109" s="23"/>
    </row>
    <row r="110" spans="1:9" ht="18.75" customHeight="1">
      <c r="A110" s="26"/>
      <c r="B110" s="21"/>
      <c r="C110" s="27" t="s">
        <v>66</v>
      </c>
      <c r="D110" s="17"/>
      <c r="E110" s="19"/>
      <c r="F110" s="6"/>
      <c r="G110" s="14"/>
      <c r="H110" s="7"/>
      <c r="I110" s="23"/>
    </row>
    <row r="111" spans="1:9">
      <c r="A111" s="53" t="s">
        <v>43</v>
      </c>
      <c r="B111" s="53"/>
      <c r="C111" s="53"/>
      <c r="D111" s="14">
        <v>26056</v>
      </c>
      <c r="E111" s="14">
        <v>25671</v>
      </c>
      <c r="F111" s="6" t="s">
        <v>20</v>
      </c>
      <c r="G111" s="14">
        <v>385</v>
      </c>
      <c r="H111" s="7">
        <v>1.4997467959954812E-2</v>
      </c>
      <c r="I111" s="23"/>
    </row>
    <row r="112" spans="1:9">
      <c r="A112" s="53" t="s">
        <v>44</v>
      </c>
      <c r="B112" s="53"/>
      <c r="C112" s="53"/>
      <c r="D112" s="14">
        <v>18413</v>
      </c>
      <c r="E112" s="14">
        <v>17987</v>
      </c>
      <c r="F112" s="6" t="s">
        <v>20</v>
      </c>
      <c r="G112" s="14">
        <v>426</v>
      </c>
      <c r="H112" s="7">
        <v>2.368377161283149E-2</v>
      </c>
      <c r="I112" s="23"/>
    </row>
    <row r="113" spans="1:9">
      <c r="A113" s="28"/>
      <c r="B113" s="28"/>
      <c r="C113" s="28"/>
      <c r="D113" s="17"/>
      <c r="E113" s="14"/>
      <c r="F113" s="6"/>
      <c r="G113" s="14"/>
      <c r="H113" s="7"/>
      <c r="I113" s="23"/>
    </row>
    <row r="114" spans="1:9">
      <c r="A114" s="26"/>
      <c r="B114" s="21"/>
      <c r="C114" s="27" t="s">
        <v>73</v>
      </c>
      <c r="D114" s="17"/>
      <c r="E114" s="26"/>
      <c r="F114" s="6"/>
      <c r="G114" s="14"/>
      <c r="H114" s="7"/>
      <c r="I114" s="23"/>
    </row>
    <row r="115" spans="1:9">
      <c r="A115" s="53" t="s">
        <v>43</v>
      </c>
      <c r="B115" s="53"/>
      <c r="C115" s="53"/>
      <c r="D115" s="14">
        <v>47553</v>
      </c>
      <c r="E115" s="14">
        <v>46067</v>
      </c>
      <c r="F115" s="6" t="s">
        <v>20</v>
      </c>
      <c r="G115" s="14">
        <v>1486</v>
      </c>
      <c r="H115" s="7">
        <v>3.2257364273775152E-2</v>
      </c>
      <c r="I115" s="23"/>
    </row>
    <row r="116" spans="1:9">
      <c r="A116" s="53" t="s">
        <v>44</v>
      </c>
      <c r="B116" s="53"/>
      <c r="C116" s="53"/>
      <c r="D116" s="14">
        <v>16262</v>
      </c>
      <c r="E116" s="14">
        <v>15877</v>
      </c>
      <c r="F116" s="6" t="s">
        <v>20</v>
      </c>
      <c r="G116" s="14">
        <v>385</v>
      </c>
      <c r="H116" s="7">
        <v>2.4248913522705799E-2</v>
      </c>
      <c r="I116" s="23"/>
    </row>
    <row r="117" spans="1:9">
      <c r="A117" s="21"/>
      <c r="B117" s="21"/>
      <c r="C117" s="28"/>
      <c r="D117" s="17"/>
      <c r="E117" s="19"/>
      <c r="F117" s="6"/>
      <c r="G117" s="14"/>
      <c r="H117" s="7"/>
      <c r="I117" s="23"/>
    </row>
    <row r="118" spans="1:9">
      <c r="A118" s="26"/>
      <c r="B118" s="21"/>
      <c r="C118" s="27" t="s">
        <v>65</v>
      </c>
      <c r="D118" s="17"/>
      <c r="E118" s="19"/>
      <c r="F118" s="17"/>
      <c r="G118" s="17"/>
      <c r="H118" s="17"/>
      <c r="I118" s="23"/>
    </row>
    <row r="119" spans="1:9">
      <c r="A119" s="53" t="s">
        <v>45</v>
      </c>
      <c r="B119" s="53"/>
      <c r="C119" s="53"/>
      <c r="D119" s="14">
        <v>257963</v>
      </c>
      <c r="E119" s="14">
        <v>253670</v>
      </c>
      <c r="F119" s="6" t="s">
        <v>20</v>
      </c>
      <c r="G119" s="14">
        <v>4293</v>
      </c>
      <c r="H119" s="7">
        <v>1.6923562108250877E-2</v>
      </c>
      <c r="I119" s="23"/>
    </row>
    <row r="120" spans="1:9">
      <c r="A120" s="53" t="s">
        <v>46</v>
      </c>
      <c r="B120" s="53"/>
      <c r="C120" s="53"/>
      <c r="D120" s="14">
        <v>78</v>
      </c>
      <c r="E120" s="14">
        <v>72</v>
      </c>
      <c r="F120" s="6" t="s">
        <v>20</v>
      </c>
      <c r="G120" s="14">
        <v>6</v>
      </c>
      <c r="H120" s="7">
        <v>8.3333333333333329E-2</v>
      </c>
      <c r="I120" s="23"/>
    </row>
    <row r="121" spans="1:9">
      <c r="A121" s="53" t="s">
        <v>47</v>
      </c>
      <c r="B121" s="53"/>
      <c r="C121" s="53"/>
      <c r="D121" s="14">
        <v>247029</v>
      </c>
      <c r="E121" s="14">
        <v>242771</v>
      </c>
      <c r="F121" s="6" t="s">
        <v>20</v>
      </c>
      <c r="G121" s="14">
        <v>4258</v>
      </c>
      <c r="H121" s="7">
        <v>1.7539162420552701E-2</v>
      </c>
      <c r="I121" s="23"/>
    </row>
    <row r="122" spans="1:9">
      <c r="A122" s="27"/>
      <c r="B122" s="27"/>
      <c r="C122" s="27" t="s">
        <v>48</v>
      </c>
      <c r="D122" s="14">
        <v>55202801067.619995</v>
      </c>
      <c r="E122" s="14">
        <v>53783346119.519997</v>
      </c>
      <c r="F122" s="6" t="s">
        <v>20</v>
      </c>
      <c r="G122" s="14">
        <v>1419454948.0999985</v>
      </c>
      <c r="H122" s="7">
        <v>2.6392090684458639E-2</v>
      </c>
      <c r="I122" s="23"/>
    </row>
    <row r="123" spans="1:9" ht="18" thickBot="1">
      <c r="A123" s="31" t="s">
        <v>49</v>
      </c>
      <c r="B123" s="35"/>
      <c r="C123" s="32"/>
      <c r="D123" s="4"/>
      <c r="E123" s="33"/>
      <c r="F123" s="32"/>
      <c r="G123" s="32"/>
      <c r="H123" s="34"/>
      <c r="I123" s="4"/>
    </row>
    <row r="124" spans="1:9" ht="18.75" thickTop="1" thickBot="1">
      <c r="A124" s="55" t="s">
        <v>54</v>
      </c>
      <c r="B124" s="55"/>
      <c r="C124" s="55"/>
      <c r="D124" s="56"/>
      <c r="E124" s="36"/>
      <c r="F124" s="32"/>
      <c r="G124" s="32"/>
      <c r="H124" s="34"/>
      <c r="I124" s="4"/>
    </row>
    <row r="125" spans="1:9" ht="18.75" customHeight="1" thickTop="1">
      <c r="A125" s="58" t="s">
        <v>55</v>
      </c>
      <c r="B125" s="58"/>
      <c r="C125" s="58"/>
      <c r="D125" s="58"/>
      <c r="E125" s="58"/>
      <c r="F125" s="58"/>
      <c r="G125" s="58"/>
      <c r="H125" s="58"/>
      <c r="I125" s="4"/>
    </row>
    <row r="126" spans="1:9" ht="17.25" customHeight="1">
      <c r="A126" s="58" t="s">
        <v>56</v>
      </c>
      <c r="B126" s="58"/>
      <c r="C126" s="58"/>
      <c r="D126" s="58"/>
      <c r="E126" s="58"/>
      <c r="F126" s="58"/>
      <c r="G126" s="58"/>
      <c r="H126" s="58"/>
      <c r="I126" s="4"/>
    </row>
    <row r="127" spans="1:9" ht="17.25" customHeight="1">
      <c r="A127" s="59" t="s">
        <v>57</v>
      </c>
      <c r="B127" s="59"/>
      <c r="C127" s="59"/>
      <c r="D127" s="59"/>
      <c r="E127" s="59"/>
      <c r="F127" s="59"/>
      <c r="G127" s="59"/>
      <c r="H127" s="59"/>
      <c r="I127" s="4"/>
    </row>
    <row r="128" spans="1:9" ht="24" customHeight="1">
      <c r="A128" s="58" t="s">
        <v>77</v>
      </c>
      <c r="B128" s="58"/>
      <c r="C128" s="58"/>
      <c r="D128" s="58"/>
      <c r="E128" s="58"/>
      <c r="F128" s="58"/>
      <c r="G128" s="58"/>
      <c r="H128" s="58"/>
      <c r="I128" s="4"/>
    </row>
    <row r="129" spans="1:9" ht="22.5" customHeight="1">
      <c r="A129" s="60" t="s">
        <v>58</v>
      </c>
      <c r="B129" s="60"/>
      <c r="C129" s="60"/>
      <c r="D129" s="60"/>
      <c r="E129" s="60"/>
      <c r="F129" s="60"/>
      <c r="G129" s="60"/>
      <c r="H129" s="60"/>
      <c r="I129" s="4"/>
    </row>
    <row r="130" spans="1:9" ht="17.25" customHeight="1">
      <c r="A130" s="60" t="s">
        <v>59</v>
      </c>
      <c r="B130" s="60"/>
      <c r="C130" s="37"/>
      <c r="D130" s="37"/>
      <c r="E130" s="37"/>
      <c r="F130" s="37"/>
      <c r="G130" s="37"/>
      <c r="H130" s="37"/>
      <c r="I130" s="4"/>
    </row>
    <row r="131" spans="1:9" ht="17.25" customHeight="1">
      <c r="A131" s="60" t="s">
        <v>60</v>
      </c>
      <c r="B131" s="60"/>
      <c r="C131" s="60"/>
      <c r="D131" s="60"/>
      <c r="E131" s="60"/>
      <c r="F131" s="60"/>
      <c r="G131" s="60"/>
      <c r="H131" s="60"/>
      <c r="I131" s="4"/>
    </row>
    <row r="132" spans="1:9" ht="17.25" customHeight="1">
      <c r="A132" s="59" t="s">
        <v>61</v>
      </c>
      <c r="B132" s="59"/>
      <c r="C132" s="59"/>
      <c r="D132" s="59"/>
      <c r="E132" s="59"/>
      <c r="F132" s="59"/>
      <c r="G132" s="59"/>
      <c r="H132" s="59"/>
      <c r="I132" s="4"/>
    </row>
    <row r="133" spans="1:9" ht="17.25" customHeight="1">
      <c r="A133" s="59" t="s">
        <v>62</v>
      </c>
      <c r="B133" s="59"/>
      <c r="C133" s="59"/>
      <c r="D133" s="59"/>
      <c r="E133" s="59"/>
      <c r="F133" s="59"/>
      <c r="G133" s="59"/>
      <c r="H133" s="59"/>
      <c r="I133" s="4"/>
    </row>
    <row r="134" spans="1:9" ht="17.25" customHeight="1">
      <c r="A134" s="59" t="s">
        <v>63</v>
      </c>
      <c r="B134" s="59"/>
      <c r="C134" s="59"/>
      <c r="D134" s="59"/>
      <c r="E134" s="59"/>
      <c r="F134" s="59"/>
      <c r="G134" s="59"/>
      <c r="H134" s="59"/>
      <c r="I134" s="4"/>
    </row>
    <row r="135" spans="1:9" ht="24.75" customHeight="1">
      <c r="A135" s="59" t="s">
        <v>64</v>
      </c>
      <c r="B135" s="59"/>
      <c r="C135" s="59"/>
      <c r="D135" s="59"/>
      <c r="E135" s="59"/>
      <c r="F135" s="59"/>
      <c r="G135" s="59"/>
      <c r="H135" s="38"/>
      <c r="I135" s="4"/>
    </row>
    <row r="136" spans="1:9">
      <c r="A136" s="61" t="s">
        <v>50</v>
      </c>
      <c r="B136" s="61"/>
      <c r="C136" s="35"/>
      <c r="D136" s="35"/>
      <c r="E136" s="35"/>
      <c r="F136" s="35"/>
      <c r="G136" s="35"/>
      <c r="H136" s="35"/>
      <c r="I136" s="4"/>
    </row>
    <row r="137" spans="1:9">
      <c r="A137" s="57" t="s">
        <v>51</v>
      </c>
      <c r="B137" s="57"/>
      <c r="C137" s="35"/>
      <c r="D137" s="35"/>
      <c r="E137" s="35"/>
      <c r="F137" s="35"/>
      <c r="G137" s="35"/>
      <c r="H137" s="35"/>
    </row>
  </sheetData>
  <mergeCells count="85">
    <mergeCell ref="A2:C2"/>
    <mergeCell ref="A137:B137"/>
    <mergeCell ref="A126:H126"/>
    <mergeCell ref="A127:H127"/>
    <mergeCell ref="A128:H128"/>
    <mergeCell ref="A129:H129"/>
    <mergeCell ref="A130:B130"/>
    <mergeCell ref="A131:H131"/>
    <mergeCell ref="A132:H132"/>
    <mergeCell ref="A133:H133"/>
    <mergeCell ref="A134:H134"/>
    <mergeCell ref="A135:G135"/>
    <mergeCell ref="A136:B136"/>
    <mergeCell ref="A125:H125"/>
    <mergeCell ref="A106:C106"/>
    <mergeCell ref="A107:C107"/>
    <mergeCell ref="A119:C119"/>
    <mergeCell ref="A120:C120"/>
    <mergeCell ref="A121:C121"/>
    <mergeCell ref="A124:D124"/>
    <mergeCell ref="A105:C105"/>
    <mergeCell ref="A108:C108"/>
    <mergeCell ref="A111:C111"/>
    <mergeCell ref="A112:C112"/>
    <mergeCell ref="A115:C115"/>
    <mergeCell ref="A116:C116"/>
    <mergeCell ref="A102:C102"/>
    <mergeCell ref="A103:C103"/>
    <mergeCell ref="A90:C90"/>
    <mergeCell ref="A91:C91"/>
    <mergeCell ref="A92:C92"/>
    <mergeCell ref="A93:C93"/>
    <mergeCell ref="A94:C94"/>
    <mergeCell ref="A104:C104"/>
    <mergeCell ref="A89:C89"/>
    <mergeCell ref="A70:C7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97:C97"/>
    <mergeCell ref="A99:C99"/>
    <mergeCell ref="A101:C101"/>
    <mergeCell ref="A67:C67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49:C49"/>
    <mergeCell ref="A28:C28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27:C27"/>
    <mergeCell ref="A3:C3"/>
    <mergeCell ref="A4:C4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F718-2B9A-4040-B879-5B5FB9D363E5}">
  <sheetPr>
    <pageSetUpPr fitToPage="1"/>
  </sheetPr>
  <dimension ref="A1:M137"/>
  <sheetViews>
    <sheetView showGridLines="0" view="pageBreakPreview" zoomScaleSheetLayoutView="100" workbookViewId="0">
      <selection activeCell="A3" sqref="A3:C4"/>
    </sheetView>
  </sheetViews>
  <sheetFormatPr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A2" s="51"/>
      <c r="B2" s="51"/>
      <c r="C2" s="51"/>
      <c r="D2" s="2"/>
      <c r="E2" s="2"/>
      <c r="F2" s="2"/>
      <c r="G2" s="2"/>
      <c r="H2" s="3" t="s">
        <v>0</v>
      </c>
      <c r="I2" s="3"/>
      <c r="J2" s="2"/>
    </row>
    <row r="3" spans="1:13" ht="23.25">
      <c r="A3" s="51" t="s">
        <v>85</v>
      </c>
      <c r="B3" s="51"/>
      <c r="C3" s="51"/>
      <c r="D3" s="4"/>
      <c r="E3" s="4"/>
      <c r="F3" s="4"/>
      <c r="G3" s="4"/>
      <c r="H3" s="8" t="s">
        <v>78</v>
      </c>
      <c r="I3" s="8"/>
      <c r="J3" s="4"/>
    </row>
    <row r="4" spans="1:13">
      <c r="A4" s="51" t="s">
        <v>86</v>
      </c>
      <c r="B4" s="51"/>
      <c r="C4" s="51"/>
      <c r="D4" s="22" t="s">
        <v>79</v>
      </c>
      <c r="E4" s="41" t="s">
        <v>80</v>
      </c>
      <c r="F4" s="9" t="s">
        <v>1</v>
      </c>
      <c r="G4" s="10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1"/>
      <c r="G5" s="10" t="s">
        <v>3</v>
      </c>
      <c r="H5" s="12" t="s">
        <v>4</v>
      </c>
      <c r="I5" s="12"/>
      <c r="J5" s="4"/>
    </row>
    <row r="6" spans="1:13" ht="18.75">
      <c r="A6" s="26"/>
      <c r="B6" s="21"/>
      <c r="C6" s="27" t="s">
        <v>67</v>
      </c>
      <c r="D6" s="14">
        <v>5417158</v>
      </c>
      <c r="E6" s="14">
        <v>5345459</v>
      </c>
      <c r="F6" s="7">
        <v>1</v>
      </c>
      <c r="G6" s="14">
        <v>71699</v>
      </c>
      <c r="H6" s="7">
        <v>1.3413067053736639E-2</v>
      </c>
      <c r="I6" s="23"/>
      <c r="J6" s="23"/>
      <c r="K6" s="23"/>
      <c r="L6" s="23"/>
      <c r="M6" s="23"/>
    </row>
    <row r="7" spans="1:13">
      <c r="A7" s="52" t="s">
        <v>5</v>
      </c>
      <c r="B7" s="52"/>
      <c r="C7" s="52"/>
      <c r="D7" s="14">
        <v>5139073</v>
      </c>
      <c r="E7" s="14">
        <v>5068723</v>
      </c>
      <c r="F7" s="7">
        <v>0.94866588716814237</v>
      </c>
      <c r="G7" s="14">
        <v>70350</v>
      </c>
      <c r="H7" s="7">
        <v>1.3879235460292464E-2</v>
      </c>
      <c r="I7" s="23"/>
      <c r="J7" s="23"/>
      <c r="K7" s="23"/>
      <c r="L7" s="23"/>
      <c r="M7" s="23"/>
    </row>
    <row r="8" spans="1:13">
      <c r="A8" s="24"/>
      <c r="B8" s="24"/>
      <c r="C8" s="24" t="s">
        <v>6</v>
      </c>
      <c r="D8" s="5">
        <v>103683</v>
      </c>
      <c r="E8" s="5">
        <v>102018</v>
      </c>
      <c r="F8" s="7">
        <v>1.9139740801357465E-2</v>
      </c>
      <c r="G8" s="14">
        <v>1665</v>
      </c>
      <c r="H8" s="7">
        <v>1.6320649297182851E-2</v>
      </c>
      <c r="I8" s="23"/>
      <c r="J8" s="23"/>
      <c r="K8" s="23"/>
      <c r="L8" s="23"/>
      <c r="M8" s="23"/>
    </row>
    <row r="9" spans="1:13">
      <c r="A9" s="52" t="s">
        <v>7</v>
      </c>
      <c r="B9" s="52"/>
      <c r="C9" s="52"/>
      <c r="D9" s="5">
        <v>1525444</v>
      </c>
      <c r="E9" s="5">
        <v>1508690</v>
      </c>
      <c r="F9" s="7">
        <v>0.28159488794677945</v>
      </c>
      <c r="G9" s="14">
        <v>16754</v>
      </c>
      <c r="H9" s="7">
        <v>1.1104998376074609E-2</v>
      </c>
      <c r="I9" s="23"/>
      <c r="J9" s="23"/>
      <c r="K9" s="23"/>
      <c r="L9" s="23"/>
      <c r="M9" s="23"/>
    </row>
    <row r="10" spans="1:13">
      <c r="A10" s="24"/>
      <c r="B10" s="24"/>
      <c r="C10" s="24" t="s">
        <v>8</v>
      </c>
      <c r="D10" s="5">
        <v>19809</v>
      </c>
      <c r="E10" s="5">
        <v>18147</v>
      </c>
      <c r="F10" s="7">
        <v>3.6567144617159035E-3</v>
      </c>
      <c r="G10" s="14">
        <v>1662</v>
      </c>
      <c r="H10" s="7">
        <v>9.1585386014217229E-2</v>
      </c>
      <c r="I10" s="23"/>
      <c r="J10" s="23"/>
      <c r="K10" s="23"/>
      <c r="L10" s="23"/>
      <c r="M10" s="23"/>
    </row>
    <row r="11" spans="1:13">
      <c r="A11" s="52" t="s">
        <v>9</v>
      </c>
      <c r="B11" s="52"/>
      <c r="C11" s="52"/>
      <c r="D11" s="5">
        <v>1636198</v>
      </c>
      <c r="E11" s="5">
        <v>1612292</v>
      </c>
      <c r="F11" s="7">
        <v>0.30203992573227512</v>
      </c>
      <c r="G11" s="14">
        <v>23906</v>
      </c>
      <c r="H11" s="7">
        <v>1.4827338968375455E-2</v>
      </c>
      <c r="I11" s="23"/>
      <c r="J11" s="23"/>
      <c r="K11" s="23"/>
      <c r="L11" s="23"/>
      <c r="M11" s="23"/>
    </row>
    <row r="12" spans="1:13">
      <c r="A12" s="52" t="s">
        <v>10</v>
      </c>
      <c r="B12" s="52"/>
      <c r="C12" s="52"/>
      <c r="D12" s="5">
        <v>720693</v>
      </c>
      <c r="E12" s="5">
        <v>708498</v>
      </c>
      <c r="F12" s="7">
        <v>0.13303894772867988</v>
      </c>
      <c r="G12" s="14">
        <v>12195</v>
      </c>
      <c r="H12" s="7">
        <v>1.7212469195396457E-2</v>
      </c>
      <c r="I12" s="23"/>
      <c r="J12" s="23"/>
      <c r="K12" s="23"/>
      <c r="L12" s="23"/>
      <c r="M12" s="23"/>
    </row>
    <row r="13" spans="1:13">
      <c r="A13" s="52" t="s">
        <v>11</v>
      </c>
      <c r="B13" s="52"/>
      <c r="C13" s="52"/>
      <c r="D13" s="5">
        <v>34879</v>
      </c>
      <c r="E13" s="5">
        <v>34684</v>
      </c>
      <c r="F13" s="7">
        <v>6.4386159680038871E-3</v>
      </c>
      <c r="G13" s="14">
        <v>195</v>
      </c>
      <c r="H13" s="7">
        <v>5.6221889055472268E-3</v>
      </c>
      <c r="I13" s="23"/>
      <c r="J13" s="23"/>
      <c r="K13" s="23"/>
      <c r="L13" s="23"/>
      <c r="M13" s="23"/>
    </row>
    <row r="14" spans="1:13">
      <c r="A14" s="52" t="s">
        <v>12</v>
      </c>
      <c r="B14" s="52"/>
      <c r="C14" s="52"/>
      <c r="D14" s="5">
        <v>1098367</v>
      </c>
      <c r="E14" s="5">
        <v>1084394</v>
      </c>
      <c r="F14" s="7">
        <v>0.20275705452933068</v>
      </c>
      <c r="G14" s="14">
        <v>13973</v>
      </c>
      <c r="H14" s="7">
        <v>1.288553791334146E-2</v>
      </c>
      <c r="I14" s="23"/>
      <c r="J14" s="23"/>
      <c r="K14" s="23"/>
      <c r="L14" s="23"/>
      <c r="M14" s="23"/>
    </row>
    <row r="15" spans="1:13">
      <c r="A15" s="24"/>
      <c r="B15" s="24"/>
      <c r="C15" s="24" t="s">
        <v>13</v>
      </c>
      <c r="D15" s="14">
        <v>166899</v>
      </c>
      <c r="E15" s="14">
        <v>165982</v>
      </c>
      <c r="F15" s="7">
        <v>3.0809328433839295E-2</v>
      </c>
      <c r="G15" s="14">
        <v>917</v>
      </c>
      <c r="H15" s="7">
        <v>5.5246954489040984E-3</v>
      </c>
      <c r="I15" s="23"/>
      <c r="J15" s="23"/>
      <c r="K15" s="23"/>
      <c r="L15" s="23"/>
      <c r="M15" s="23"/>
    </row>
    <row r="16" spans="1:13" ht="18.75">
      <c r="A16" s="24"/>
      <c r="B16" s="24"/>
      <c r="C16" s="24" t="s">
        <v>14</v>
      </c>
      <c r="D16" s="5">
        <v>1357</v>
      </c>
      <c r="E16" s="5">
        <v>1357</v>
      </c>
      <c r="F16" s="7">
        <v>2.5050035461398761E-4</v>
      </c>
      <c r="G16" s="14">
        <v>0</v>
      </c>
      <c r="H16" s="7">
        <v>0</v>
      </c>
      <c r="I16" s="23"/>
      <c r="J16" s="23"/>
      <c r="K16" s="23"/>
      <c r="L16" s="23"/>
      <c r="M16" s="23"/>
    </row>
    <row r="17" spans="1:13" ht="18.75">
      <c r="A17" s="24"/>
      <c r="B17" s="24"/>
      <c r="C17" s="24" t="s">
        <v>15</v>
      </c>
      <c r="D17" s="5">
        <v>2571</v>
      </c>
      <c r="E17" s="5">
        <v>2571</v>
      </c>
      <c r="F17" s="7">
        <v>4.7460310369385573E-4</v>
      </c>
      <c r="G17" s="14">
        <v>0</v>
      </c>
      <c r="H17" s="7">
        <v>0</v>
      </c>
      <c r="I17" s="23"/>
      <c r="J17" s="23"/>
      <c r="K17" s="23"/>
      <c r="L17" s="23"/>
      <c r="M17" s="23"/>
    </row>
    <row r="18" spans="1:13">
      <c r="A18" s="24"/>
      <c r="B18" s="24"/>
      <c r="C18" s="24" t="s">
        <v>16</v>
      </c>
      <c r="D18" s="5">
        <v>162971</v>
      </c>
      <c r="E18" s="5">
        <v>162054</v>
      </c>
      <c r="F18" s="7">
        <v>3.008422497553145E-2</v>
      </c>
      <c r="G18" s="14">
        <v>917</v>
      </c>
      <c r="H18" s="7">
        <v>5.6586076246189542E-3</v>
      </c>
      <c r="I18" s="23"/>
      <c r="J18" s="23"/>
      <c r="K18" s="23"/>
      <c r="L18" s="23"/>
      <c r="M18" s="23"/>
    </row>
    <row r="19" spans="1:13">
      <c r="A19" s="24"/>
      <c r="B19" s="24"/>
      <c r="C19" s="24" t="s">
        <v>17</v>
      </c>
      <c r="D19" s="14">
        <v>111186</v>
      </c>
      <c r="E19" s="14">
        <v>110754</v>
      </c>
      <c r="F19" s="7">
        <v>2.0524784398018296E-2</v>
      </c>
      <c r="G19" s="14">
        <v>432</v>
      </c>
      <c r="H19" s="7">
        <v>3.9005363237445147E-3</v>
      </c>
      <c r="I19" s="23"/>
      <c r="J19" s="23"/>
      <c r="K19" s="23"/>
      <c r="L19" s="23"/>
      <c r="M19" s="23"/>
    </row>
    <row r="20" spans="1:13">
      <c r="A20" s="13"/>
      <c r="B20" s="13"/>
      <c r="C20" s="13"/>
      <c r="D20" s="5"/>
      <c r="E20" s="5"/>
      <c r="F20" s="7"/>
      <c r="G20" s="14"/>
      <c r="H20" s="7"/>
      <c r="I20" s="23"/>
      <c r="J20" s="23"/>
      <c r="K20" s="23"/>
      <c r="L20" s="23"/>
      <c r="M20" s="23"/>
    </row>
    <row r="21" spans="1:13">
      <c r="B21" s="4"/>
      <c r="C21" s="27" t="s">
        <v>68</v>
      </c>
      <c r="D21" s="14">
        <v>2242332</v>
      </c>
      <c r="E21" s="14">
        <v>2158065</v>
      </c>
      <c r="F21" s="7">
        <v>1</v>
      </c>
      <c r="G21" s="14">
        <v>84267</v>
      </c>
      <c r="H21" s="7">
        <v>3.90474800341973E-2</v>
      </c>
      <c r="I21" s="23"/>
      <c r="J21" s="23"/>
      <c r="K21" s="23"/>
      <c r="L21" s="23"/>
      <c r="M21" s="23"/>
    </row>
    <row r="22" spans="1:13">
      <c r="A22" s="50" t="s">
        <v>5</v>
      </c>
      <c r="B22" s="50"/>
      <c r="C22" s="50"/>
      <c r="D22" s="14">
        <v>2067247</v>
      </c>
      <c r="E22" s="14">
        <v>1984546</v>
      </c>
      <c r="F22" s="7">
        <v>0.92191834215450696</v>
      </c>
      <c r="G22" s="14">
        <v>82701</v>
      </c>
      <c r="H22" s="7">
        <v>4.1672503434034787E-2</v>
      </c>
      <c r="I22" s="23"/>
      <c r="J22" s="23"/>
      <c r="K22" s="23"/>
      <c r="L22" s="23"/>
      <c r="M22" s="23"/>
    </row>
    <row r="23" spans="1:13">
      <c r="A23" s="15"/>
      <c r="B23" s="15"/>
      <c r="C23" s="15" t="s">
        <v>6</v>
      </c>
      <c r="D23" s="5">
        <v>49428</v>
      </c>
      <c r="E23" s="5">
        <v>47974</v>
      </c>
      <c r="F23" s="7">
        <v>2.20431229630581E-2</v>
      </c>
      <c r="G23" s="14">
        <v>1454</v>
      </c>
      <c r="H23" s="7">
        <v>3.0308083545253679E-2</v>
      </c>
      <c r="I23" s="23"/>
      <c r="J23" s="23"/>
      <c r="K23" s="23"/>
      <c r="L23" s="23"/>
      <c r="M23" s="23"/>
    </row>
    <row r="24" spans="1:13">
      <c r="A24" s="50" t="s">
        <v>7</v>
      </c>
      <c r="B24" s="50"/>
      <c r="C24" s="50"/>
      <c r="D24" s="5">
        <v>546272</v>
      </c>
      <c r="E24" s="5">
        <v>526665</v>
      </c>
      <c r="F24" s="7">
        <v>0.24361780503511524</v>
      </c>
      <c r="G24" s="14">
        <v>19607</v>
      </c>
      <c r="H24" s="7">
        <v>3.7228598824679826E-2</v>
      </c>
      <c r="I24" s="23"/>
      <c r="J24" s="23"/>
      <c r="K24" s="23"/>
      <c r="L24" s="23"/>
      <c r="M24" s="23"/>
    </row>
    <row r="25" spans="1:13">
      <c r="A25" s="15"/>
      <c r="B25" s="15"/>
      <c r="C25" s="15" t="s">
        <v>8</v>
      </c>
      <c r="D25" s="5">
        <v>9644</v>
      </c>
      <c r="E25" s="5">
        <v>8514</v>
      </c>
      <c r="F25" s="7">
        <v>4.3008796199670704E-3</v>
      </c>
      <c r="G25" s="14">
        <v>1130</v>
      </c>
      <c r="H25" s="7">
        <v>0.13272257458303971</v>
      </c>
      <c r="I25" s="23"/>
      <c r="J25" s="23"/>
      <c r="K25" s="23"/>
      <c r="L25" s="23"/>
      <c r="M25" s="23"/>
    </row>
    <row r="26" spans="1:13">
      <c r="A26" s="50" t="s">
        <v>9</v>
      </c>
      <c r="B26" s="50"/>
      <c r="C26" s="50"/>
      <c r="D26" s="5">
        <v>688786</v>
      </c>
      <c r="E26" s="5">
        <v>662252</v>
      </c>
      <c r="F26" s="7">
        <v>0.30717395996667757</v>
      </c>
      <c r="G26" s="14">
        <v>26534</v>
      </c>
      <c r="H26" s="7">
        <v>4.0066319165514036E-2</v>
      </c>
      <c r="I26" s="23"/>
      <c r="J26" s="23"/>
      <c r="K26" s="23"/>
      <c r="L26" s="23"/>
      <c r="M26" s="23"/>
    </row>
    <row r="27" spans="1:13">
      <c r="A27" s="50" t="s">
        <v>10</v>
      </c>
      <c r="B27" s="50"/>
      <c r="C27" s="50"/>
      <c r="D27" s="5">
        <v>324722</v>
      </c>
      <c r="E27" s="5">
        <v>309059</v>
      </c>
      <c r="F27" s="7">
        <v>0.14481441642004841</v>
      </c>
      <c r="G27" s="14">
        <v>15663</v>
      </c>
      <c r="H27" s="7">
        <v>5.0679643692628271E-2</v>
      </c>
      <c r="I27" s="23"/>
      <c r="J27" s="23"/>
      <c r="K27" s="23"/>
      <c r="L27" s="23"/>
      <c r="M27" s="23"/>
    </row>
    <row r="28" spans="1:13">
      <c r="A28" s="50" t="s">
        <v>11</v>
      </c>
      <c r="B28" s="50"/>
      <c r="C28" s="50"/>
      <c r="D28" s="5">
        <v>15458</v>
      </c>
      <c r="E28" s="5">
        <v>15408</v>
      </c>
      <c r="F28" s="7">
        <v>6.893716006371938E-3</v>
      </c>
      <c r="G28" s="14">
        <v>50</v>
      </c>
      <c r="H28" s="7">
        <v>3.2450674974039461E-3</v>
      </c>
      <c r="I28" s="23"/>
      <c r="J28" s="23"/>
      <c r="K28" s="23"/>
      <c r="L28" s="23"/>
      <c r="M28" s="23"/>
    </row>
    <row r="29" spans="1:13">
      <c r="A29" s="50" t="s">
        <v>12</v>
      </c>
      <c r="B29" s="50"/>
      <c r="C29" s="50"/>
      <c r="D29" s="5">
        <v>432937</v>
      </c>
      <c r="E29" s="5">
        <v>414674</v>
      </c>
      <c r="F29" s="7">
        <v>0.19307444214326872</v>
      </c>
      <c r="G29" s="14">
        <v>18263</v>
      </c>
      <c r="H29" s="7">
        <v>4.404182562687798E-2</v>
      </c>
      <c r="I29" s="23"/>
      <c r="J29" s="23"/>
      <c r="K29" s="23"/>
      <c r="L29" s="23"/>
      <c r="M29" s="23"/>
    </row>
    <row r="30" spans="1:13">
      <c r="A30" s="15"/>
      <c r="B30" s="15"/>
      <c r="C30" s="15" t="s">
        <v>13</v>
      </c>
      <c r="D30" s="14">
        <v>134413</v>
      </c>
      <c r="E30" s="14">
        <v>133729</v>
      </c>
      <c r="F30" s="7">
        <v>5.9943398212218349E-2</v>
      </c>
      <c r="G30" s="14">
        <v>684</v>
      </c>
      <c r="H30" s="7">
        <v>5.1148217664081837E-3</v>
      </c>
      <c r="I30" s="23"/>
      <c r="J30" s="23"/>
      <c r="K30" s="23"/>
      <c r="L30" s="23"/>
      <c r="M30" s="23"/>
    </row>
    <row r="31" spans="1:13" ht="18.75">
      <c r="A31" s="15"/>
      <c r="B31" s="15"/>
      <c r="C31" s="15" t="s">
        <v>14</v>
      </c>
      <c r="D31" s="5">
        <v>223</v>
      </c>
      <c r="E31" s="5">
        <v>45</v>
      </c>
      <c r="F31" s="7">
        <v>9.9450036836650421E-5</v>
      </c>
      <c r="G31" s="14">
        <v>178</v>
      </c>
      <c r="H31" s="7" t="s">
        <v>81</v>
      </c>
      <c r="I31" s="23"/>
      <c r="J31" s="23"/>
      <c r="K31" s="23"/>
      <c r="L31" s="23"/>
      <c r="M31" s="23"/>
    </row>
    <row r="32" spans="1:13">
      <c r="A32" s="15"/>
      <c r="B32" s="15"/>
      <c r="C32" s="15" t="s">
        <v>18</v>
      </c>
      <c r="D32" s="5">
        <v>1161</v>
      </c>
      <c r="E32" s="5">
        <v>1212</v>
      </c>
      <c r="F32" s="7">
        <v>5.1776454155762837E-4</v>
      </c>
      <c r="G32" s="14">
        <v>-51</v>
      </c>
      <c r="H32" s="7">
        <v>-4.2079207920792082E-2</v>
      </c>
      <c r="I32" s="23"/>
      <c r="J32" s="23"/>
      <c r="K32" s="23"/>
      <c r="L32" s="23"/>
      <c r="M32" s="23"/>
    </row>
    <row r="33" spans="1:13">
      <c r="A33" s="15"/>
      <c r="B33" s="15"/>
      <c r="C33" s="15" t="s">
        <v>16</v>
      </c>
      <c r="D33" s="5">
        <v>133029</v>
      </c>
      <c r="E33" s="5">
        <v>132472</v>
      </c>
      <c r="F33" s="7">
        <v>5.9326183633824074E-2</v>
      </c>
      <c r="G33" s="14">
        <v>557</v>
      </c>
      <c r="H33" s="7">
        <v>4.2046621172776135E-3</v>
      </c>
      <c r="I33" s="23"/>
      <c r="J33" s="23"/>
      <c r="K33" s="23"/>
      <c r="L33" s="23"/>
      <c r="M33" s="23"/>
    </row>
    <row r="34" spans="1:13">
      <c r="A34" s="15"/>
      <c r="B34" s="15"/>
      <c r="C34" s="15" t="s">
        <v>17</v>
      </c>
      <c r="D34" s="5">
        <v>23815</v>
      </c>
      <c r="E34" s="14">
        <v>23332</v>
      </c>
      <c r="F34" s="7">
        <v>1.0620639584147218E-2</v>
      </c>
      <c r="G34" s="14">
        <v>483</v>
      </c>
      <c r="H34" s="7">
        <v>2.0701182924738555E-2</v>
      </c>
      <c r="I34" s="23"/>
      <c r="J34" s="23"/>
      <c r="K34" s="23"/>
      <c r="L34" s="23"/>
      <c r="M34" s="23"/>
    </row>
    <row r="35" spans="1:13" ht="18.75">
      <c r="A35" s="50" t="s">
        <v>19</v>
      </c>
      <c r="B35" s="50"/>
      <c r="C35" s="50"/>
      <c r="D35" s="14">
        <v>16857</v>
      </c>
      <c r="E35" s="5">
        <v>16458</v>
      </c>
      <c r="F35" s="7">
        <v>7.5176200491274261E-3</v>
      </c>
      <c r="G35" s="14">
        <v>399</v>
      </c>
      <c r="H35" s="7">
        <v>2.4243528982865477E-2</v>
      </c>
      <c r="I35" s="23"/>
      <c r="J35" s="23"/>
      <c r="K35" s="23"/>
      <c r="L35" s="23"/>
      <c r="M35" s="23"/>
    </row>
    <row r="36" spans="1:13">
      <c r="A36" s="13"/>
      <c r="B36" s="13"/>
      <c r="C36" s="13"/>
      <c r="D36" s="39"/>
      <c r="E36" s="14"/>
      <c r="F36" s="7"/>
      <c r="G36" s="14"/>
      <c r="H36" s="7"/>
      <c r="I36" s="23"/>
      <c r="J36" s="23"/>
      <c r="K36" s="23"/>
      <c r="L36" s="23"/>
      <c r="M36" s="23"/>
    </row>
    <row r="37" spans="1:13" ht="18.75">
      <c r="A37" s="53" t="s">
        <v>69</v>
      </c>
      <c r="B37" s="53"/>
      <c r="C37" s="53"/>
      <c r="D37" s="29">
        <f>+D21/D6</f>
        <v>0.41393143784988362</v>
      </c>
      <c r="E37" s="29">
        <v>0.40371930642438753</v>
      </c>
      <c r="F37" s="6" t="s">
        <v>20</v>
      </c>
      <c r="G37" s="16">
        <v>1.0212131425496096E-2</v>
      </c>
      <c r="H37" s="7">
        <v>2.5295127736004678E-2</v>
      </c>
      <c r="I37" s="23"/>
      <c r="J37" s="23"/>
      <c r="K37" s="23"/>
      <c r="L37" s="23"/>
      <c r="M37" s="23"/>
    </row>
    <row r="38" spans="1:13" ht="17.25" customHeight="1">
      <c r="A38" s="54" t="s">
        <v>70</v>
      </c>
      <c r="B38" s="54"/>
      <c r="C38" s="54"/>
      <c r="D38" s="42">
        <f>+D21/3208825</f>
        <v>0.69880158625041877</v>
      </c>
      <c r="E38" s="29">
        <v>0.67487911646661702</v>
      </c>
      <c r="F38" s="6" t="s">
        <v>20</v>
      </c>
      <c r="G38" s="16">
        <v>2.6352328825726912E-2</v>
      </c>
      <c r="H38" s="7">
        <v>3.9047480034197252E-2</v>
      </c>
      <c r="I38" s="23"/>
      <c r="J38" s="23"/>
      <c r="K38" s="23"/>
      <c r="L38" s="23"/>
      <c r="M38" s="23"/>
    </row>
    <row r="39" spans="1:13">
      <c r="A39" s="4"/>
      <c r="B39" s="4"/>
      <c r="C39" s="4"/>
      <c r="D39" s="30"/>
      <c r="E39" s="30"/>
      <c r="F39" s="17"/>
      <c r="G39" s="14"/>
      <c r="H39" s="18"/>
      <c r="I39" s="23"/>
      <c r="J39" s="23"/>
      <c r="K39" s="23"/>
      <c r="L39" s="23"/>
      <c r="M39" s="23"/>
    </row>
    <row r="40" spans="1:13" ht="18.75">
      <c r="B40" s="4"/>
      <c r="C40" s="27" t="s">
        <v>71</v>
      </c>
      <c r="D40" s="19">
        <v>8955006020.1700001</v>
      </c>
      <c r="E40" s="19">
        <v>8260884267.7299995</v>
      </c>
      <c r="F40" s="7">
        <v>1</v>
      </c>
      <c r="G40" s="14">
        <v>694121752.44000053</v>
      </c>
      <c r="H40" s="7">
        <v>8.4025115223014452E-2</v>
      </c>
      <c r="I40" s="23"/>
      <c r="J40" s="23"/>
      <c r="K40" s="23"/>
      <c r="L40" s="23"/>
      <c r="M40" s="23"/>
    </row>
    <row r="41" spans="1:13">
      <c r="A41" s="52" t="s">
        <v>21</v>
      </c>
      <c r="B41" s="52"/>
      <c r="C41" s="52"/>
      <c r="D41" s="19">
        <v>7040212858.5300007</v>
      </c>
      <c r="E41" s="19">
        <v>6411467066.7299995</v>
      </c>
      <c r="F41" s="7">
        <v>0.78617622843277002</v>
      </c>
      <c r="G41" s="14">
        <v>628745791.80000114</v>
      </c>
      <c r="H41" s="7">
        <v>9.8065822573222147E-2</v>
      </c>
      <c r="I41" s="23"/>
      <c r="J41" s="43"/>
      <c r="K41" s="23"/>
      <c r="L41" s="23"/>
      <c r="M41" s="23"/>
    </row>
    <row r="42" spans="1:13">
      <c r="A42" s="15"/>
      <c r="B42" s="15"/>
      <c r="C42" s="15" t="s">
        <v>6</v>
      </c>
      <c r="D42" s="19">
        <v>159858492.16</v>
      </c>
      <c r="E42" s="19">
        <v>145511108.57999998</v>
      </c>
      <c r="F42" s="7">
        <v>1.7851299239770392E-2</v>
      </c>
      <c r="G42" s="14">
        <v>14347383.580000013</v>
      </c>
      <c r="H42" s="7">
        <v>9.859991941516974E-2</v>
      </c>
      <c r="I42" s="23"/>
      <c r="J42" s="23"/>
      <c r="K42" s="23"/>
      <c r="L42" s="23"/>
      <c r="M42" s="23"/>
    </row>
    <row r="43" spans="1:13">
      <c r="A43" s="50" t="s">
        <v>7</v>
      </c>
      <c r="B43" s="50"/>
      <c r="C43" s="50"/>
      <c r="D43" s="19">
        <v>1702339576.6500001</v>
      </c>
      <c r="E43" s="19">
        <v>1552960056.1999998</v>
      </c>
      <c r="F43" s="7">
        <v>0.19009921074488381</v>
      </c>
      <c r="G43" s="14">
        <v>149379520.45000029</v>
      </c>
      <c r="H43" s="7">
        <v>9.6190188442787788E-2</v>
      </c>
      <c r="I43" s="23"/>
      <c r="J43" s="23"/>
      <c r="K43" s="23"/>
      <c r="L43" s="23"/>
      <c r="M43" s="23"/>
    </row>
    <row r="44" spans="1:13">
      <c r="A44" s="15"/>
      <c r="B44" s="15"/>
      <c r="C44" s="15" t="s">
        <v>8</v>
      </c>
      <c r="D44" s="19">
        <v>57877321.219999999</v>
      </c>
      <c r="E44" s="19">
        <v>50630398.259999998</v>
      </c>
      <c r="F44" s="7">
        <v>6.4631247695019715E-3</v>
      </c>
      <c r="G44" s="14">
        <v>7246922.9600000009</v>
      </c>
      <c r="H44" s="7">
        <v>0.1431338328169019</v>
      </c>
      <c r="I44" s="23"/>
      <c r="J44" s="23"/>
      <c r="K44" s="23"/>
      <c r="L44" s="23"/>
      <c r="M44" s="23"/>
    </row>
    <row r="45" spans="1:13">
      <c r="A45" s="50" t="s">
        <v>9</v>
      </c>
      <c r="B45" s="50"/>
      <c r="C45" s="50"/>
      <c r="D45" s="19">
        <v>2405436750.5599999</v>
      </c>
      <c r="E45" s="19">
        <v>2192308581.3099995</v>
      </c>
      <c r="F45" s="7">
        <v>0.26861363857735693</v>
      </c>
      <c r="G45" s="14">
        <v>213128169.25000048</v>
      </c>
      <c r="H45" s="7">
        <v>9.7216318481336758E-2</v>
      </c>
      <c r="I45" s="23"/>
      <c r="J45" s="23"/>
      <c r="K45" s="23"/>
      <c r="L45" s="23"/>
      <c r="M45" s="23"/>
    </row>
    <row r="46" spans="1:13">
      <c r="A46" s="50" t="s">
        <v>10</v>
      </c>
      <c r="B46" s="50"/>
      <c r="C46" s="50"/>
      <c r="D46" s="19">
        <v>1141157983.97</v>
      </c>
      <c r="E46" s="19">
        <v>1039287646.47</v>
      </c>
      <c r="F46" s="7">
        <v>0.12743240835346042</v>
      </c>
      <c r="G46" s="14">
        <v>101870337.5</v>
      </c>
      <c r="H46" s="7">
        <v>9.8019386496133606E-2</v>
      </c>
      <c r="I46" s="23"/>
      <c r="J46" s="23"/>
      <c r="K46" s="23"/>
      <c r="L46" s="23"/>
      <c r="M46" s="23"/>
    </row>
    <row r="47" spans="1:13">
      <c r="A47" s="50" t="s">
        <v>11</v>
      </c>
      <c r="B47" s="50"/>
      <c r="C47" s="50"/>
      <c r="D47" s="19">
        <v>46775571.909999996</v>
      </c>
      <c r="E47" s="19">
        <v>45139992.190000005</v>
      </c>
      <c r="F47" s="7">
        <v>5.2233992701561597E-3</v>
      </c>
      <c r="G47" s="14">
        <v>1635579.7199999914</v>
      </c>
      <c r="H47" s="7">
        <v>3.6233495856969292E-2</v>
      </c>
      <c r="I47" s="23"/>
      <c r="J47" s="23"/>
      <c r="K47" s="23"/>
      <c r="L47" s="23"/>
      <c r="M47" s="23"/>
    </row>
    <row r="48" spans="1:13">
      <c r="A48" s="50" t="s">
        <v>12</v>
      </c>
      <c r="B48" s="50"/>
      <c r="C48" s="50"/>
      <c r="D48" s="19">
        <v>1526767162.0599999</v>
      </c>
      <c r="E48" s="19">
        <v>1385629283.72</v>
      </c>
      <c r="F48" s="7">
        <v>0.17049314747764024</v>
      </c>
      <c r="G48" s="14">
        <v>141137878.33999991</v>
      </c>
      <c r="H48" s="7">
        <v>0.10185832530984545</v>
      </c>
      <c r="I48" s="23"/>
      <c r="J48" s="23"/>
      <c r="K48" s="23"/>
      <c r="L48" s="23"/>
      <c r="M48" s="23"/>
    </row>
    <row r="49" spans="1:13">
      <c r="A49" s="50" t="s">
        <v>13</v>
      </c>
      <c r="B49" s="50"/>
      <c r="C49" s="50"/>
      <c r="D49" s="19">
        <v>1231786770.48</v>
      </c>
      <c r="E49" s="19">
        <v>1215626963.8</v>
      </c>
      <c r="F49" s="7">
        <v>0.13755286905509148</v>
      </c>
      <c r="G49" s="14">
        <v>16159806.680000067</v>
      </c>
      <c r="H49" s="7">
        <v>1.3293392760460968E-2</v>
      </c>
      <c r="I49" s="23"/>
      <c r="J49" s="23"/>
      <c r="K49" s="23"/>
      <c r="L49" s="23"/>
      <c r="M49" s="23"/>
    </row>
    <row r="50" spans="1:13">
      <c r="A50" s="15"/>
      <c r="B50" s="15"/>
      <c r="C50" s="15" t="s">
        <v>22</v>
      </c>
      <c r="D50" s="19">
        <v>10535020.84</v>
      </c>
      <c r="E50" s="19">
        <v>259226.33</v>
      </c>
      <c r="F50" s="7">
        <v>1.1764392805846495E-3</v>
      </c>
      <c r="G50" s="14">
        <v>10275794.51</v>
      </c>
      <c r="H50" s="7" t="s">
        <v>81</v>
      </c>
      <c r="I50" s="23"/>
      <c r="J50" s="23"/>
      <c r="K50" s="23"/>
      <c r="L50" s="23"/>
      <c r="M50" s="23"/>
    </row>
    <row r="51" spans="1:13">
      <c r="A51" s="15"/>
      <c r="B51" s="15"/>
      <c r="C51" s="15" t="s">
        <v>18</v>
      </c>
      <c r="D51" s="19">
        <v>23515052.780000001</v>
      </c>
      <c r="E51" s="19">
        <v>24209373.640000001</v>
      </c>
      <c r="F51" s="7">
        <v>2.625911442944356E-3</v>
      </c>
      <c r="G51" s="14">
        <v>-694320.8599999994</v>
      </c>
      <c r="H51" s="7">
        <v>-2.8679835766292027E-2</v>
      </c>
      <c r="I51" s="23"/>
      <c r="J51" s="23"/>
      <c r="K51" s="23"/>
      <c r="L51" s="23"/>
      <c r="M51" s="23"/>
    </row>
    <row r="52" spans="1:13">
      <c r="A52" s="15"/>
      <c r="B52" s="15"/>
      <c r="C52" s="15" t="s">
        <v>16</v>
      </c>
      <c r="D52" s="19">
        <v>1197736696.8599999</v>
      </c>
      <c r="E52" s="19">
        <v>1191158363.8299999</v>
      </c>
      <c r="F52" s="7">
        <v>0.13375051833156248</v>
      </c>
      <c r="G52" s="14">
        <v>6578333.0299999714</v>
      </c>
      <c r="H52" s="7">
        <v>5.5226351337938637E-3</v>
      </c>
      <c r="I52" s="23"/>
      <c r="J52" s="23"/>
      <c r="K52" s="23"/>
      <c r="L52" s="23"/>
      <c r="M52" s="23"/>
    </row>
    <row r="53" spans="1:13">
      <c r="A53" s="15"/>
      <c r="B53" s="15"/>
      <c r="C53" s="15" t="s">
        <v>17</v>
      </c>
      <c r="D53" s="19">
        <v>112867956.38</v>
      </c>
      <c r="E53" s="19">
        <v>106006491.39999999</v>
      </c>
      <c r="F53" s="7">
        <v>1.2603895086812832E-2</v>
      </c>
      <c r="G53" s="14">
        <v>6861464.9800000042</v>
      </c>
      <c r="H53" s="7">
        <v>6.4726837850988483E-2</v>
      </c>
      <c r="I53" s="23"/>
      <c r="J53" s="23"/>
      <c r="K53" s="23"/>
      <c r="L53" s="23"/>
      <c r="M53" s="23"/>
    </row>
    <row r="54" spans="1:13">
      <c r="A54" s="50" t="s">
        <v>23</v>
      </c>
      <c r="B54" s="50"/>
      <c r="C54" s="50"/>
      <c r="D54" s="19">
        <v>344024001.51999998</v>
      </c>
      <c r="E54" s="19">
        <v>317069156.22000003</v>
      </c>
      <c r="F54" s="7">
        <v>3.8416948100886826E-2</v>
      </c>
      <c r="G54" s="14">
        <v>26954845.299999952</v>
      </c>
      <c r="H54" s="7">
        <v>8.5012511533279503E-2</v>
      </c>
      <c r="I54" s="23"/>
      <c r="J54" s="23"/>
      <c r="K54" s="23"/>
      <c r="L54" s="23"/>
      <c r="M54" s="23"/>
    </row>
    <row r="55" spans="1:13">
      <c r="A55" s="52" t="s">
        <v>24</v>
      </c>
      <c r="B55" s="52"/>
      <c r="C55" s="52"/>
      <c r="D55" s="19">
        <v>790433701.25</v>
      </c>
      <c r="E55" s="19">
        <v>746633885.28999996</v>
      </c>
      <c r="F55" s="7">
        <v>8.8267243982823651E-2</v>
      </c>
      <c r="G55" s="14">
        <v>43799815.960000038</v>
      </c>
      <c r="H55" s="7">
        <v>5.866304332408883E-2</v>
      </c>
      <c r="I55" s="23"/>
      <c r="J55" s="23"/>
      <c r="K55" s="23"/>
      <c r="L55" s="23"/>
      <c r="M55" s="23"/>
    </row>
    <row r="56" spans="1:13" ht="18.75">
      <c r="A56" s="52" t="s">
        <v>25</v>
      </c>
      <c r="B56" s="52"/>
      <c r="C56" s="52"/>
      <c r="D56" s="19">
        <v>46234951.240000002</v>
      </c>
      <c r="E56" s="19">
        <v>45925300.640000001</v>
      </c>
      <c r="F56" s="7">
        <v>5.163028493321134E-3</v>
      </c>
      <c r="G56" s="14">
        <v>309650.60000000149</v>
      </c>
      <c r="H56" s="7">
        <v>6.7424838963449727E-3</v>
      </c>
      <c r="I56" s="23"/>
      <c r="J56" s="23"/>
      <c r="K56" s="23"/>
      <c r="L56" s="23"/>
      <c r="M56" s="23"/>
    </row>
    <row r="57" spans="1:13">
      <c r="A57" s="52" t="s">
        <v>26</v>
      </c>
      <c r="B57" s="52"/>
      <c r="C57" s="52"/>
      <c r="D57" s="19">
        <v>178.4</v>
      </c>
      <c r="E57" s="19">
        <v>75.73</v>
      </c>
      <c r="F57" s="7">
        <v>1.9921817986294699E-8</v>
      </c>
      <c r="G57" s="14">
        <v>102.67</v>
      </c>
      <c r="H57" s="7">
        <v>1.355737488445794</v>
      </c>
      <c r="I57" s="23"/>
      <c r="J57" s="23"/>
      <c r="K57" s="23"/>
      <c r="L57" s="23"/>
      <c r="M57" s="23"/>
    </row>
    <row r="58" spans="1:13">
      <c r="A58" s="52" t="s">
        <v>27</v>
      </c>
      <c r="B58" s="52"/>
      <c r="C58" s="52"/>
      <c r="D58" s="19">
        <v>6443764.2300000004</v>
      </c>
      <c r="E58" s="19">
        <v>7697852.1899999995</v>
      </c>
      <c r="F58" s="7">
        <v>7.1957117789605608E-4</v>
      </c>
      <c r="G58" s="14">
        <v>-1254087.959999999</v>
      </c>
      <c r="H58" s="7">
        <v>-0.16291400887498714</v>
      </c>
      <c r="I58" s="23"/>
      <c r="J58" s="23"/>
      <c r="K58" s="23"/>
      <c r="L58" s="23"/>
      <c r="M58" s="23"/>
    </row>
    <row r="59" spans="1:13">
      <c r="A59" s="50" t="s">
        <v>28</v>
      </c>
      <c r="B59" s="50"/>
      <c r="C59" s="50"/>
      <c r="D59" s="19">
        <v>38379925.189999998</v>
      </c>
      <c r="E59" s="19">
        <v>35042113.369999997</v>
      </c>
      <c r="F59" s="7">
        <v>4.2858625782667423E-3</v>
      </c>
      <c r="G59" s="14">
        <v>3337811.8200000003</v>
      </c>
      <c r="H59" s="7">
        <v>9.5251441736888612E-2</v>
      </c>
      <c r="I59" s="23"/>
      <c r="J59" s="23"/>
      <c r="K59" s="23"/>
      <c r="L59" s="23"/>
      <c r="M59" s="23"/>
    </row>
    <row r="60" spans="1:13">
      <c r="A60" s="50" t="s">
        <v>29</v>
      </c>
      <c r="B60" s="50"/>
      <c r="C60" s="50"/>
      <c r="D60" s="19">
        <v>76758982.189999998</v>
      </c>
      <c r="E60" s="19">
        <v>70081949</v>
      </c>
      <c r="F60" s="7">
        <v>8.5716282062915702E-3</v>
      </c>
      <c r="G60" s="14">
        <v>6677033.1899999976</v>
      </c>
      <c r="H60" s="7">
        <v>9.5274650395353558E-2</v>
      </c>
      <c r="I60" s="23"/>
      <c r="J60" s="23"/>
      <c r="K60" s="23"/>
      <c r="L60" s="23"/>
      <c r="M60" s="23"/>
    </row>
    <row r="61" spans="1:13">
      <c r="A61" s="50" t="s">
        <v>30</v>
      </c>
      <c r="B61" s="50"/>
      <c r="C61" s="50"/>
      <c r="D61" s="19">
        <v>60204529.049999997</v>
      </c>
      <c r="E61" s="19">
        <v>55487889.57</v>
      </c>
      <c r="F61" s="7">
        <v>6.7230026327617237E-3</v>
      </c>
      <c r="G61" s="14">
        <v>4716639.4799999967</v>
      </c>
      <c r="H61" s="7">
        <v>8.5003043304607645E-2</v>
      </c>
      <c r="I61" s="23"/>
      <c r="J61" s="23"/>
      <c r="K61" s="23"/>
      <c r="L61" s="23"/>
      <c r="M61" s="23"/>
    </row>
    <row r="62" spans="1:13" ht="18.75">
      <c r="A62" s="50" t="s">
        <v>19</v>
      </c>
      <c r="B62" s="50"/>
      <c r="C62" s="50"/>
      <c r="D62" s="19">
        <v>50770996.829999998</v>
      </c>
      <c r="E62" s="19">
        <v>50102637.640000001</v>
      </c>
      <c r="F62" s="7">
        <v>5.6695659071188623E-3</v>
      </c>
      <c r="G62" s="14">
        <v>668359.18999999762</v>
      </c>
      <c r="H62" s="7">
        <v>1.3339800487198414E-2</v>
      </c>
      <c r="I62" s="23"/>
      <c r="J62" s="23"/>
      <c r="K62" s="23"/>
      <c r="L62" s="23"/>
      <c r="M62" s="23"/>
    </row>
    <row r="63" spans="1:13">
      <c r="A63" s="4"/>
      <c r="B63" s="4"/>
      <c r="C63" s="4"/>
      <c r="D63" s="30" t="s">
        <v>31</v>
      </c>
      <c r="E63" s="30" t="s">
        <v>31</v>
      </c>
      <c r="F63" s="7"/>
      <c r="G63" s="14"/>
      <c r="H63" s="18"/>
      <c r="I63" s="23"/>
      <c r="J63" s="23"/>
      <c r="K63" s="23"/>
      <c r="L63" s="23"/>
      <c r="M63" s="23"/>
    </row>
    <row r="64" spans="1:13">
      <c r="A64" s="53" t="s">
        <v>72</v>
      </c>
      <c r="B64" s="53"/>
      <c r="C64" s="53"/>
      <c r="D64" s="19">
        <v>7546244022.1999998</v>
      </c>
      <c r="E64" s="19">
        <v>6954751480.5600004</v>
      </c>
      <c r="F64" s="7">
        <v>1</v>
      </c>
      <c r="G64" s="14">
        <v>591492541.63999939</v>
      </c>
      <c r="H64" s="7">
        <v>8.504869559945398E-2</v>
      </c>
      <c r="I64" s="23"/>
      <c r="J64" s="23"/>
      <c r="K64" s="23"/>
      <c r="L64" s="23"/>
      <c r="M64" s="23"/>
    </row>
    <row r="65" spans="1:13">
      <c r="A65" s="52" t="s">
        <v>32</v>
      </c>
      <c r="B65" s="52"/>
      <c r="C65" s="52"/>
      <c r="D65" s="19">
        <v>7175087967.4200001</v>
      </c>
      <c r="E65" s="19">
        <v>6607178055.4100008</v>
      </c>
      <c r="F65" s="7">
        <v>0.9508157894592183</v>
      </c>
      <c r="G65" s="14">
        <v>567909912.00999928</v>
      </c>
      <c r="H65" s="7">
        <v>8.5953474728139176E-2</v>
      </c>
      <c r="I65" s="23"/>
      <c r="J65" s="23"/>
      <c r="K65" s="23"/>
      <c r="L65" s="23"/>
      <c r="M65" s="23"/>
    </row>
    <row r="66" spans="1:13">
      <c r="A66" s="52" t="s">
        <v>33</v>
      </c>
      <c r="B66" s="52"/>
      <c r="C66" s="52"/>
      <c r="D66" s="19">
        <v>6320770818.0799999</v>
      </c>
      <c r="E66" s="19">
        <v>5766118704.7300005</v>
      </c>
      <c r="F66" s="7">
        <v>0.83760487992240529</v>
      </c>
      <c r="G66" s="14">
        <v>554652113.34999943</v>
      </c>
      <c r="H66" s="7">
        <v>9.6191587747753646E-2</v>
      </c>
      <c r="I66" s="23"/>
      <c r="J66" s="23"/>
      <c r="K66" s="23"/>
      <c r="L66" s="23"/>
      <c r="M66" s="23"/>
    </row>
    <row r="67" spans="1:13">
      <c r="A67" s="52" t="s">
        <v>13</v>
      </c>
      <c r="B67" s="52"/>
      <c r="C67" s="52"/>
      <c r="D67" s="19">
        <v>753364053.75999999</v>
      </c>
      <c r="E67" s="19">
        <v>745851416.47000003</v>
      </c>
      <c r="F67" s="7">
        <v>9.9832983341607798E-2</v>
      </c>
      <c r="G67" s="14">
        <v>7512637.2899999619</v>
      </c>
      <c r="H67" s="7">
        <v>1.00725655594463E-2</v>
      </c>
      <c r="I67" s="23"/>
      <c r="J67" s="23"/>
      <c r="K67" s="23"/>
      <c r="L67" s="23"/>
      <c r="M67" s="23"/>
    </row>
    <row r="68" spans="1:13">
      <c r="A68" s="52" t="s">
        <v>22</v>
      </c>
      <c r="B68" s="52"/>
      <c r="C68" s="52"/>
      <c r="D68" s="19">
        <v>4057794.7</v>
      </c>
      <c r="E68" s="19">
        <v>242198.36</v>
      </c>
      <c r="F68" s="7">
        <v>5.3772375874177041E-4</v>
      </c>
      <c r="G68" s="14">
        <v>3815596.3400000003</v>
      </c>
      <c r="H68" s="7" t="s">
        <v>81</v>
      </c>
      <c r="I68" s="23"/>
      <c r="J68" s="23"/>
      <c r="K68" s="23"/>
      <c r="L68" s="23"/>
      <c r="M68" s="23"/>
    </row>
    <row r="69" spans="1:13">
      <c r="A69" s="52" t="s">
        <v>18</v>
      </c>
      <c r="B69" s="52"/>
      <c r="C69" s="52"/>
      <c r="D69" s="19">
        <v>12232693.34</v>
      </c>
      <c r="E69" s="19">
        <v>12586594.779999999</v>
      </c>
      <c r="F69" s="7">
        <v>1.6210307146195006E-3</v>
      </c>
      <c r="G69" s="14">
        <v>-353901.43999999948</v>
      </c>
      <c r="H69" s="7">
        <v>-2.8117330079009621E-2</v>
      </c>
      <c r="I69" s="23"/>
      <c r="J69" s="23"/>
      <c r="K69" s="23"/>
      <c r="L69" s="23"/>
      <c r="M69" s="23"/>
    </row>
    <row r="70" spans="1:13">
      <c r="A70" s="52" t="s">
        <v>16</v>
      </c>
      <c r="B70" s="52"/>
      <c r="C70" s="52"/>
      <c r="D70" s="19">
        <v>737073565.72000003</v>
      </c>
      <c r="E70" s="19">
        <v>733022623.33000004</v>
      </c>
      <c r="F70" s="7">
        <v>9.7674228868246532E-2</v>
      </c>
      <c r="G70" s="14">
        <v>4050942.3899999857</v>
      </c>
      <c r="H70" s="7">
        <v>5.526353841027753E-3</v>
      </c>
      <c r="I70" s="23"/>
      <c r="J70" s="23"/>
      <c r="K70" s="23"/>
      <c r="L70" s="23"/>
      <c r="M70" s="23"/>
    </row>
    <row r="71" spans="1:13">
      <c r="A71" s="52" t="s">
        <v>17</v>
      </c>
      <c r="B71" s="52"/>
      <c r="C71" s="52"/>
      <c r="D71" s="19">
        <v>100953095.58</v>
      </c>
      <c r="E71" s="19">
        <v>95207934.209999993</v>
      </c>
      <c r="F71" s="7">
        <v>1.3377926195205196E-2</v>
      </c>
      <c r="G71" s="14">
        <v>5745161.3700000048</v>
      </c>
      <c r="H71" s="7">
        <v>6.0343304554092217E-2</v>
      </c>
      <c r="I71" s="23"/>
      <c r="J71" s="23"/>
      <c r="K71" s="23"/>
      <c r="L71" s="23"/>
      <c r="M71" s="23"/>
    </row>
    <row r="72" spans="1:13">
      <c r="A72" s="52" t="s">
        <v>34</v>
      </c>
      <c r="B72" s="52"/>
      <c r="C72" s="52"/>
      <c r="D72" s="19">
        <v>371156054.78000003</v>
      </c>
      <c r="E72" s="19">
        <v>347573425.14999998</v>
      </c>
      <c r="F72" s="7">
        <v>4.9184210540781689E-2</v>
      </c>
      <c r="G72" s="14">
        <v>23582629.630000055</v>
      </c>
      <c r="H72" s="7">
        <v>6.7849346134051108E-2</v>
      </c>
      <c r="I72" s="23"/>
      <c r="J72" s="23"/>
      <c r="K72" s="23"/>
      <c r="L72" s="23"/>
      <c r="M72" s="23"/>
    </row>
    <row r="73" spans="1:13">
      <c r="A73" s="52" t="s">
        <v>33</v>
      </c>
      <c r="B73" s="52"/>
      <c r="C73" s="52"/>
      <c r="D73" s="19">
        <v>32239689.25</v>
      </c>
      <c r="E73" s="19">
        <v>16660611.189999999</v>
      </c>
      <c r="F73" s="7">
        <v>4.2722828940006874E-3</v>
      </c>
      <c r="G73" s="14">
        <v>15579078.060000001</v>
      </c>
      <c r="H73" s="7">
        <v>0.935084426515568</v>
      </c>
      <c r="I73" s="23"/>
      <c r="J73" s="23"/>
      <c r="K73" s="23"/>
      <c r="L73" s="23"/>
      <c r="M73" s="23"/>
    </row>
    <row r="74" spans="1:13">
      <c r="A74" s="52" t="s">
        <v>13</v>
      </c>
      <c r="B74" s="52"/>
      <c r="C74" s="52"/>
      <c r="D74" s="19">
        <v>338440027.87</v>
      </c>
      <c r="E74" s="19">
        <v>330900154.09999996</v>
      </c>
      <c r="F74" s="7">
        <v>4.4848805163781681E-2</v>
      </c>
      <c r="G74" s="14">
        <v>7539873.7700000405</v>
      </c>
      <c r="H74" s="7">
        <v>2.2785948197900949E-2</v>
      </c>
      <c r="I74" s="23"/>
      <c r="J74" s="23"/>
      <c r="K74" s="23"/>
      <c r="L74" s="23"/>
      <c r="M74" s="23"/>
    </row>
    <row r="75" spans="1:13">
      <c r="A75" s="52" t="s">
        <v>22</v>
      </c>
      <c r="B75" s="52"/>
      <c r="C75" s="52"/>
      <c r="D75" s="19">
        <v>6071578.7400000002</v>
      </c>
      <c r="E75" s="19">
        <v>0</v>
      </c>
      <c r="F75" s="7">
        <v>8.0458287886506989E-4</v>
      </c>
      <c r="G75" s="14">
        <v>6071578.7400000002</v>
      </c>
      <c r="H75" s="7" t="s">
        <v>81</v>
      </c>
      <c r="I75" s="23"/>
      <c r="J75" s="23"/>
      <c r="K75" s="23"/>
      <c r="L75" s="23"/>
      <c r="M75" s="23"/>
    </row>
    <row r="76" spans="1:13">
      <c r="A76" s="52" t="s">
        <v>18</v>
      </c>
      <c r="B76" s="52"/>
      <c r="C76" s="52"/>
      <c r="D76" s="19">
        <v>9906323</v>
      </c>
      <c r="E76" s="19">
        <v>10205866.83</v>
      </c>
      <c r="F76" s="7">
        <v>1.312748828537346E-3</v>
      </c>
      <c r="G76" s="14">
        <v>-299543.83000000007</v>
      </c>
      <c r="H76" s="7">
        <v>-2.9350160548783102E-2</v>
      </c>
      <c r="I76" s="23"/>
      <c r="J76" s="23"/>
      <c r="K76" s="23"/>
      <c r="L76" s="23"/>
      <c r="M76" s="23"/>
    </row>
    <row r="77" spans="1:13">
      <c r="A77" s="52" t="s">
        <v>16</v>
      </c>
      <c r="B77" s="52"/>
      <c r="C77" s="52"/>
      <c r="D77" s="19">
        <v>322462126.13</v>
      </c>
      <c r="E77" s="19">
        <v>320694287.26999998</v>
      </c>
      <c r="F77" s="7">
        <v>4.2731473456379267E-2</v>
      </c>
      <c r="G77" s="14">
        <v>1767838.8600000143</v>
      </c>
      <c r="H77" s="7">
        <v>5.5125361759613438E-3</v>
      </c>
      <c r="I77" s="23"/>
      <c r="J77" s="23"/>
      <c r="K77" s="23"/>
      <c r="L77" s="23"/>
      <c r="M77" s="23"/>
    </row>
    <row r="78" spans="1:13">
      <c r="A78" s="52" t="s">
        <v>17</v>
      </c>
      <c r="B78" s="52"/>
      <c r="C78" s="52"/>
      <c r="D78" s="19">
        <v>476337.66</v>
      </c>
      <c r="E78" s="19">
        <v>12659.86</v>
      </c>
      <c r="F78" s="7">
        <v>6.3122482999314734E-5</v>
      </c>
      <c r="G78" s="14">
        <v>463677.8</v>
      </c>
      <c r="H78" s="7" t="s">
        <v>81</v>
      </c>
      <c r="I78" s="23"/>
      <c r="J78" s="23"/>
      <c r="K78" s="23"/>
      <c r="L78" s="23"/>
      <c r="M78" s="23"/>
    </row>
    <row r="79" spans="1:13">
      <c r="A79" s="21"/>
      <c r="B79" s="21"/>
      <c r="C79" s="21"/>
      <c r="D79" s="14" t="s">
        <v>31</v>
      </c>
      <c r="E79" s="14" t="s">
        <v>31</v>
      </c>
      <c r="F79" s="7"/>
      <c r="G79" s="14"/>
      <c r="H79" s="18"/>
      <c r="I79" s="23"/>
      <c r="J79" s="23"/>
      <c r="K79" s="23"/>
      <c r="L79" s="23"/>
      <c r="M79" s="23"/>
    </row>
    <row r="80" spans="1:13">
      <c r="A80" s="53" t="s">
        <v>52</v>
      </c>
      <c r="B80" s="53"/>
      <c r="C80" s="53"/>
      <c r="D80" s="14">
        <v>1462171211403.6001</v>
      </c>
      <c r="E80" s="14">
        <v>1427673159390.2378</v>
      </c>
      <c r="F80" s="7">
        <v>1</v>
      </c>
      <c r="G80" s="14">
        <v>34498052013.362305</v>
      </c>
      <c r="H80" s="7">
        <v>2.4163830346223287E-2</v>
      </c>
      <c r="I80" s="23"/>
      <c r="J80" s="23"/>
      <c r="K80" s="23"/>
      <c r="L80" s="23"/>
      <c r="M80" s="23"/>
    </row>
    <row r="81" spans="1:13">
      <c r="A81" s="52" t="s">
        <v>35</v>
      </c>
      <c r="B81" s="52"/>
      <c r="C81" s="52"/>
      <c r="D81" s="14">
        <v>1166534863072.3801</v>
      </c>
      <c r="E81" s="14">
        <v>1136514377248.5498</v>
      </c>
      <c r="F81" s="7">
        <v>0.79781003344510792</v>
      </c>
      <c r="G81" s="14">
        <v>30020485823.830322</v>
      </c>
      <c r="H81" s="7">
        <v>2.6414523586149933E-2</v>
      </c>
      <c r="I81" s="23"/>
      <c r="J81" s="23"/>
      <c r="K81" s="23"/>
      <c r="L81" s="23"/>
      <c r="M81" s="23"/>
    </row>
    <row r="82" spans="1:13">
      <c r="A82" s="24"/>
      <c r="B82" s="24"/>
      <c r="C82" s="24" t="s">
        <v>6</v>
      </c>
      <c r="D82" s="14">
        <v>22685218789.360001</v>
      </c>
      <c r="E82" s="14">
        <v>21182741613.419998</v>
      </c>
      <c r="F82" s="7">
        <v>1.551474862344164E-2</v>
      </c>
      <c r="G82" s="14">
        <v>1502477175.9400024</v>
      </c>
      <c r="H82" s="7">
        <v>7.0929306666712641E-2</v>
      </c>
      <c r="I82" s="23"/>
      <c r="J82" s="23"/>
      <c r="K82" s="23"/>
      <c r="L82" s="23"/>
      <c r="M82" s="23"/>
    </row>
    <row r="83" spans="1:13">
      <c r="A83" s="52" t="s">
        <v>7</v>
      </c>
      <c r="B83" s="52"/>
      <c r="C83" s="52"/>
      <c r="D83" s="14">
        <v>269598389784.91</v>
      </c>
      <c r="E83" s="14">
        <v>263754840979.41</v>
      </c>
      <c r="F83" s="7">
        <v>0.18438223081010541</v>
      </c>
      <c r="G83" s="14">
        <v>5843548805.5</v>
      </c>
      <c r="H83" s="7">
        <v>2.2155228635049682E-2</v>
      </c>
      <c r="I83" s="23"/>
      <c r="J83" s="23"/>
      <c r="K83" s="23"/>
      <c r="L83" s="23"/>
      <c r="M83" s="23"/>
    </row>
    <row r="84" spans="1:13">
      <c r="A84" s="24"/>
      <c r="B84" s="24"/>
      <c r="C84" s="24" t="s">
        <v>8</v>
      </c>
      <c r="D84" s="14">
        <v>11833845018.629999</v>
      </c>
      <c r="E84" s="14">
        <v>10756524034.93</v>
      </c>
      <c r="F84" s="7">
        <v>8.0933374466251387E-3</v>
      </c>
      <c r="G84" s="14">
        <v>1077320983.6999989</v>
      </c>
      <c r="H84" s="7">
        <v>0.10015512262154395</v>
      </c>
      <c r="I84" s="23"/>
      <c r="J84" s="23"/>
      <c r="K84" s="23"/>
      <c r="L84" s="23"/>
      <c r="M84" s="23"/>
    </row>
    <row r="85" spans="1:13">
      <c r="A85" s="52" t="s">
        <v>9</v>
      </c>
      <c r="B85" s="52"/>
      <c r="C85" s="52"/>
      <c r="D85" s="14">
        <v>393372267279.19</v>
      </c>
      <c r="E85" s="14">
        <v>385324699561.92999</v>
      </c>
      <c r="F85" s="7">
        <v>0.26903297248040831</v>
      </c>
      <c r="G85" s="14">
        <v>8047567717.2600098</v>
      </c>
      <c r="H85" s="7">
        <v>2.0885159260252903E-2</v>
      </c>
      <c r="I85" s="23"/>
      <c r="J85" s="23"/>
      <c r="K85" s="23"/>
      <c r="L85" s="23"/>
      <c r="M85" s="23"/>
    </row>
    <row r="86" spans="1:13">
      <c r="A86" s="52" t="s">
        <v>10</v>
      </c>
      <c r="B86" s="52"/>
      <c r="C86" s="52"/>
      <c r="D86" s="14">
        <v>205157287238.13</v>
      </c>
      <c r="E86" s="14">
        <v>199030820530.37</v>
      </c>
      <c r="F86" s="7">
        <v>0.14031003047939292</v>
      </c>
      <c r="G86" s="14">
        <v>6126466707.7600098</v>
      </c>
      <c r="H86" s="7">
        <v>3.0781497515984847E-2</v>
      </c>
      <c r="I86" s="23"/>
      <c r="J86" s="23"/>
      <c r="K86" s="23"/>
      <c r="L86" s="23"/>
      <c r="M86" s="23"/>
    </row>
    <row r="87" spans="1:13">
      <c r="A87" s="52" t="s">
        <v>11</v>
      </c>
      <c r="B87" s="52"/>
      <c r="C87" s="52"/>
      <c r="D87" s="14">
        <v>10414935794.459999</v>
      </c>
      <c r="E87" s="14">
        <v>10095146320.129999</v>
      </c>
      <c r="F87" s="7">
        <v>7.122924944242515E-3</v>
      </c>
      <c r="G87" s="14">
        <v>319789474.32999992</v>
      </c>
      <c r="H87" s="7">
        <v>3.1677547228050662E-2</v>
      </c>
      <c r="I87" s="23"/>
      <c r="J87" s="23"/>
      <c r="K87" s="23"/>
      <c r="L87" s="23"/>
      <c r="M87" s="23"/>
    </row>
    <row r="88" spans="1:13">
      <c r="A88" s="52" t="s">
        <v>12</v>
      </c>
      <c r="B88" s="52"/>
      <c r="C88" s="52"/>
      <c r="D88" s="14">
        <v>253472919167.70001</v>
      </c>
      <c r="E88" s="14">
        <v>246369604208.35999</v>
      </c>
      <c r="F88" s="7">
        <v>0.17335378866089193</v>
      </c>
      <c r="G88" s="14">
        <v>7103314959.3400269</v>
      </c>
      <c r="H88" s="7">
        <v>2.8831945329313446E-2</v>
      </c>
      <c r="I88" s="23"/>
      <c r="J88" s="23"/>
      <c r="K88" s="23"/>
      <c r="L88" s="23"/>
      <c r="M88" s="23"/>
    </row>
    <row r="89" spans="1:13">
      <c r="A89" s="52" t="s">
        <v>23</v>
      </c>
      <c r="B89" s="52"/>
      <c r="C89" s="52"/>
      <c r="D89" s="14">
        <v>86478435314.740005</v>
      </c>
      <c r="E89" s="14">
        <v>84182598461.759995</v>
      </c>
      <c r="F89" s="7">
        <v>5.9143850350962451E-2</v>
      </c>
      <c r="G89" s="14">
        <v>2295836852.980011</v>
      </c>
      <c r="H89" s="7">
        <v>2.7272107239869729E-2</v>
      </c>
      <c r="I89" s="23"/>
      <c r="J89" s="23"/>
      <c r="K89" s="23"/>
      <c r="L89" s="23"/>
      <c r="M89" s="23"/>
    </row>
    <row r="90" spans="1:13" ht="18.75">
      <c r="A90" s="52" t="s">
        <v>36</v>
      </c>
      <c r="B90" s="52"/>
      <c r="C90" s="52"/>
      <c r="D90" s="14">
        <v>208860090145.27997</v>
      </c>
      <c r="E90" s="14">
        <v>206843251368.888</v>
      </c>
      <c r="F90" s="7">
        <v>0.14284243084281922</v>
      </c>
      <c r="G90" s="14">
        <v>2016838776.3919678</v>
      </c>
      <c r="H90" s="7">
        <v>9.750566010950491E-3</v>
      </c>
      <c r="I90" s="23"/>
      <c r="J90" s="23"/>
      <c r="K90" s="23"/>
      <c r="L90" s="23"/>
      <c r="M90" s="23"/>
    </row>
    <row r="91" spans="1:13">
      <c r="A91" s="52" t="s">
        <v>37</v>
      </c>
      <c r="B91" s="52"/>
      <c r="C91" s="52"/>
      <c r="D91" s="14">
        <v>28548984374.700001</v>
      </c>
      <c r="E91" s="14">
        <v>28336044848.169998</v>
      </c>
      <c r="F91" s="7">
        <v>1.9525062559051905E-2</v>
      </c>
      <c r="G91" s="14">
        <v>212939526.53000259</v>
      </c>
      <c r="H91" s="7">
        <v>7.5147935313828627E-3</v>
      </c>
      <c r="I91" s="23"/>
      <c r="J91" s="23"/>
      <c r="K91" s="23"/>
      <c r="L91" s="23"/>
      <c r="M91" s="23"/>
    </row>
    <row r="92" spans="1:13">
      <c r="A92" s="52" t="s">
        <v>38</v>
      </c>
      <c r="B92" s="52"/>
      <c r="C92" s="52"/>
      <c r="D92" s="14">
        <v>22267399111.779999</v>
      </c>
      <c r="E92" s="14">
        <v>21843774078.950001</v>
      </c>
      <c r="F92" s="7">
        <v>1.5228995714123368E-2</v>
      </c>
      <c r="G92" s="14">
        <v>423625032.82999802</v>
      </c>
      <c r="H92" s="7">
        <v>1.9393399295327317E-2</v>
      </c>
      <c r="I92" s="23"/>
      <c r="J92" s="23"/>
      <c r="K92" s="23"/>
      <c r="L92" s="23"/>
      <c r="M92" s="23"/>
    </row>
    <row r="93" spans="1:13" ht="18.75" customHeight="1">
      <c r="A93" s="52" t="s">
        <v>39</v>
      </c>
      <c r="B93" s="52"/>
      <c r="C93" s="52"/>
      <c r="D93" s="14">
        <v>158043706658.79999</v>
      </c>
      <c r="E93" s="14">
        <v>156663432441.76801</v>
      </c>
      <c r="F93" s="7">
        <v>0.10808837256964397</v>
      </c>
      <c r="G93" s="14">
        <v>1380274217.0319824</v>
      </c>
      <c r="H93" s="7">
        <v>8.810442842461224E-3</v>
      </c>
      <c r="I93" s="23"/>
      <c r="J93" s="23"/>
      <c r="K93" s="23"/>
      <c r="L93" s="23"/>
      <c r="M93" s="23"/>
    </row>
    <row r="94" spans="1:13" ht="18.75" customHeight="1">
      <c r="A94" s="52" t="s">
        <v>40</v>
      </c>
      <c r="B94" s="52"/>
      <c r="C94" s="52"/>
      <c r="D94" s="14">
        <v>297822871.19999999</v>
      </c>
      <c r="E94" s="14">
        <v>132932311.03999999</v>
      </c>
      <c r="F94" s="7">
        <v>2.0368536111041826E-4</v>
      </c>
      <c r="G94" s="14">
        <v>164890560.16</v>
      </c>
      <c r="H94" s="7">
        <v>1.2404099414955903</v>
      </c>
      <c r="I94" s="23"/>
      <c r="J94" s="23"/>
      <c r="K94" s="23"/>
      <c r="L94" s="23"/>
      <c r="M94" s="23"/>
    </row>
    <row r="95" spans="1:13">
      <c r="A95" s="4"/>
      <c r="B95" s="4"/>
      <c r="C95" s="4"/>
      <c r="D95" s="17"/>
      <c r="E95" s="19"/>
      <c r="F95" s="17"/>
      <c r="G95" s="14"/>
      <c r="H95" s="18"/>
      <c r="I95" s="23"/>
      <c r="J95" s="23"/>
      <c r="K95" s="23"/>
      <c r="L95" s="23"/>
      <c r="M95" s="23"/>
    </row>
    <row r="96" spans="1:13" ht="18.75">
      <c r="A96" s="53" t="s">
        <v>53</v>
      </c>
      <c r="B96" s="53"/>
      <c r="C96" s="53"/>
      <c r="D96" s="17"/>
      <c r="E96" s="19"/>
      <c r="F96" s="6"/>
      <c r="G96" s="14"/>
      <c r="H96" s="25"/>
      <c r="I96" s="23"/>
      <c r="J96" s="23"/>
      <c r="K96" s="23"/>
      <c r="L96" s="23"/>
      <c r="M96" s="23"/>
    </row>
    <row r="97" spans="1:13" ht="18.75">
      <c r="A97" s="52" t="s">
        <v>41</v>
      </c>
      <c r="B97" s="52"/>
      <c r="C97" s="52"/>
      <c r="D97" s="44">
        <v>9.3024364713846189E-2</v>
      </c>
      <c r="E97" s="46">
        <v>9.9361554754282808E-2</v>
      </c>
      <c r="F97" s="6" t="s">
        <v>20</v>
      </c>
      <c r="G97" s="20">
        <v>-6.3371900404366188E-3</v>
      </c>
      <c r="H97" s="7">
        <v>-6.3779095004181843E-2</v>
      </c>
      <c r="I97" s="23"/>
      <c r="J97" s="23"/>
      <c r="K97" s="23"/>
      <c r="L97" s="23"/>
      <c r="M97" s="23"/>
    </row>
    <row r="98" spans="1:13">
      <c r="A98" s="24"/>
      <c r="B98" s="24"/>
      <c r="C98" s="24" t="s">
        <v>6</v>
      </c>
      <c r="D98" s="44">
        <v>7.7957494549591111E-2</v>
      </c>
      <c r="E98" s="46">
        <v>8.1213279059682453E-2</v>
      </c>
      <c r="F98" s="6" t="s">
        <v>20</v>
      </c>
      <c r="G98" s="20">
        <v>-3.2557845100913418E-3</v>
      </c>
      <c r="H98" s="7">
        <v>-4.0089312336455636E-2</v>
      </c>
      <c r="I98" s="23"/>
      <c r="J98" s="23"/>
      <c r="K98" s="23"/>
      <c r="L98" s="23"/>
      <c r="M98" s="23"/>
    </row>
    <row r="99" spans="1:13">
      <c r="A99" s="52" t="s">
        <v>7</v>
      </c>
      <c r="B99" s="52"/>
      <c r="C99" s="52"/>
      <c r="D99" s="44">
        <v>8.2993705392592876E-2</v>
      </c>
      <c r="E99" s="46">
        <v>8.7227610403737041E-2</v>
      </c>
      <c r="F99" s="6" t="s">
        <v>20</v>
      </c>
      <c r="G99" s="20">
        <v>-4.2339050111441651E-3</v>
      </c>
      <c r="H99" s="7">
        <v>-4.8538587627785963E-2</v>
      </c>
      <c r="I99" s="23"/>
      <c r="J99" s="23"/>
      <c r="K99" s="23"/>
      <c r="L99" s="23"/>
      <c r="M99" s="23"/>
    </row>
    <row r="100" spans="1:13">
      <c r="A100" s="24"/>
      <c r="B100" s="24"/>
      <c r="C100" s="24" t="s">
        <v>8</v>
      </c>
      <c r="D100" s="44">
        <v>0.10601244529343547</v>
      </c>
      <c r="E100" s="46">
        <v>0.10944716649848241</v>
      </c>
      <c r="F100" s="6" t="s">
        <v>20</v>
      </c>
      <c r="G100" s="20">
        <v>-3.4347212050469395E-3</v>
      </c>
      <c r="H100" s="7">
        <v>-3.1382458906275709E-2</v>
      </c>
      <c r="I100" s="23"/>
      <c r="J100" s="23"/>
      <c r="K100" s="23"/>
      <c r="L100" s="23"/>
      <c r="M100" s="23"/>
    </row>
    <row r="101" spans="1:13">
      <c r="A101" s="52" t="s">
        <v>9</v>
      </c>
      <c r="B101" s="52"/>
      <c r="C101" s="52"/>
      <c r="D101" s="44">
        <v>8.782492716446777E-2</v>
      </c>
      <c r="E101" s="46">
        <v>9.5939315535378919E-2</v>
      </c>
      <c r="F101" s="6" t="s">
        <v>20</v>
      </c>
      <c r="G101" s="20">
        <v>-8.1143883709111492E-3</v>
      </c>
      <c r="H101" s="7">
        <v>-8.4578343358295685E-2</v>
      </c>
      <c r="I101" s="23"/>
      <c r="J101" s="23"/>
      <c r="K101" s="23"/>
      <c r="L101" s="23"/>
      <c r="M101" s="23"/>
    </row>
    <row r="102" spans="1:13">
      <c r="A102" s="52" t="s">
        <v>10</v>
      </c>
      <c r="B102" s="52"/>
      <c r="C102" s="52"/>
      <c r="D102" s="44">
        <v>9.8084550455205921E-2</v>
      </c>
      <c r="E102" s="46">
        <v>0.10966136608659148</v>
      </c>
      <c r="F102" s="6" t="s">
        <v>20</v>
      </c>
      <c r="G102" s="20">
        <v>-1.1576815631385559E-2</v>
      </c>
      <c r="H102" s="7">
        <v>-0.1055687708854931</v>
      </c>
      <c r="I102" s="23"/>
      <c r="J102" s="23"/>
      <c r="K102" s="14"/>
      <c r="L102" s="23"/>
      <c r="M102" s="23"/>
    </row>
    <row r="103" spans="1:13">
      <c r="A103" s="52" t="s">
        <v>11</v>
      </c>
      <c r="B103" s="52"/>
      <c r="C103" s="52"/>
      <c r="D103" s="44">
        <v>0.10974669438544214</v>
      </c>
      <c r="E103" s="46">
        <v>0.1018846607602697</v>
      </c>
      <c r="F103" s="6" t="s">
        <v>20</v>
      </c>
      <c r="G103" s="20">
        <v>7.862033625172446E-3</v>
      </c>
      <c r="H103" s="7">
        <v>7.7166018579298001E-2</v>
      </c>
      <c r="I103" s="23"/>
      <c r="J103" s="23"/>
      <c r="K103" s="23"/>
      <c r="L103" s="23"/>
      <c r="M103" s="23"/>
    </row>
    <row r="104" spans="1:13">
      <c r="A104" s="52" t="s">
        <v>12</v>
      </c>
      <c r="B104" s="52"/>
      <c r="C104" s="52"/>
      <c r="D104" s="44">
        <v>9.7322603199555116E-2</v>
      </c>
      <c r="E104" s="46">
        <v>0.10273157156611878</v>
      </c>
      <c r="F104" s="6" t="s">
        <v>20</v>
      </c>
      <c r="G104" s="20">
        <v>-5.4089683665636684E-3</v>
      </c>
      <c r="H104" s="7">
        <v>-5.2651471053204099E-2</v>
      </c>
      <c r="I104" s="23"/>
      <c r="J104" s="23"/>
      <c r="K104" s="23"/>
      <c r="L104" s="23"/>
      <c r="M104" s="23"/>
    </row>
    <row r="105" spans="1:13">
      <c r="A105" s="52" t="s">
        <v>23</v>
      </c>
      <c r="B105" s="52"/>
      <c r="C105" s="52"/>
      <c r="D105" s="44">
        <v>9.8819735128429217E-2</v>
      </c>
      <c r="E105" s="46">
        <v>0.11108412905431209</v>
      </c>
      <c r="F105" s="6" t="s">
        <v>20</v>
      </c>
      <c r="G105" s="20">
        <v>-1.2264393925882869E-2</v>
      </c>
      <c r="H105" s="7">
        <v>-0.11040635624812316</v>
      </c>
      <c r="I105" s="23"/>
      <c r="J105" s="23"/>
      <c r="K105" s="23"/>
      <c r="L105" s="23"/>
      <c r="M105" s="23"/>
    </row>
    <row r="106" spans="1:13">
      <c r="A106" s="52" t="s">
        <v>37</v>
      </c>
      <c r="B106" s="52"/>
      <c r="C106" s="52"/>
      <c r="D106" s="44">
        <v>0.1030571153398203</v>
      </c>
      <c r="E106" s="46">
        <v>0.10368672393548639</v>
      </c>
      <c r="F106" s="6" t="s">
        <v>20</v>
      </c>
      <c r="G106" s="20">
        <v>-6.2960859566608962E-4</v>
      </c>
      <c r="H106" s="7">
        <v>-6.0722199696253342E-3</v>
      </c>
      <c r="I106" s="23"/>
      <c r="J106" s="23"/>
      <c r="K106" s="23"/>
      <c r="L106" s="23"/>
      <c r="M106" s="23"/>
    </row>
    <row r="107" spans="1:13">
      <c r="A107" s="52" t="s">
        <v>38</v>
      </c>
      <c r="B107" s="52"/>
      <c r="C107" s="52"/>
      <c r="D107" s="44">
        <v>9.0320854512749418E-2</v>
      </c>
      <c r="E107" s="46">
        <v>8.8888060285540652E-2</v>
      </c>
      <c r="F107" s="6" t="s">
        <v>20</v>
      </c>
      <c r="G107" s="20">
        <v>1.4327942272087668E-3</v>
      </c>
      <c r="H107" s="7">
        <v>1.6119085314789328E-2</v>
      </c>
      <c r="I107" s="23"/>
      <c r="J107" s="23"/>
      <c r="K107" s="23"/>
      <c r="L107" s="23"/>
      <c r="M107" s="23"/>
    </row>
    <row r="108" spans="1:13" ht="18.75">
      <c r="A108" s="52" t="s">
        <v>42</v>
      </c>
      <c r="B108" s="52"/>
      <c r="C108" s="52"/>
      <c r="D108" s="44">
        <v>0.1051</v>
      </c>
      <c r="E108" s="46">
        <v>0.10580000000000001</v>
      </c>
      <c r="F108" s="6" t="s">
        <v>20</v>
      </c>
      <c r="G108" s="20">
        <v>-7.0000000000000617E-4</v>
      </c>
      <c r="H108" s="7">
        <v>-6.6162570888469389E-3</v>
      </c>
      <c r="I108" s="23"/>
      <c r="J108" s="23"/>
      <c r="K108" s="23"/>
      <c r="L108" s="23"/>
      <c r="M108" s="23"/>
    </row>
    <row r="109" spans="1:13">
      <c r="A109" s="4"/>
      <c r="B109" s="4"/>
      <c r="C109" s="4"/>
      <c r="D109" s="17"/>
      <c r="E109" s="19"/>
      <c r="F109" s="17"/>
      <c r="G109" s="14"/>
      <c r="H109" s="18"/>
      <c r="I109" s="23"/>
      <c r="J109" s="23"/>
      <c r="K109" s="23"/>
      <c r="L109" s="23"/>
      <c r="M109" s="23"/>
    </row>
    <row r="110" spans="1:13" ht="18.75" customHeight="1">
      <c r="A110" s="53" t="s">
        <v>66</v>
      </c>
      <c r="B110" s="53"/>
      <c r="C110" s="53"/>
      <c r="D110" s="17"/>
      <c r="E110" s="19"/>
      <c r="F110" s="6"/>
      <c r="G110" s="14"/>
      <c r="H110" s="7"/>
      <c r="I110" s="23"/>
      <c r="J110" s="23"/>
      <c r="K110" s="23"/>
      <c r="L110" s="23"/>
      <c r="M110" s="23"/>
    </row>
    <row r="111" spans="1:13">
      <c r="A111" s="53" t="s">
        <v>43</v>
      </c>
      <c r="B111" s="53"/>
      <c r="C111" s="53"/>
      <c r="D111" s="14">
        <v>26196</v>
      </c>
      <c r="E111" s="14">
        <v>25767</v>
      </c>
      <c r="F111" s="6" t="s">
        <v>20</v>
      </c>
      <c r="G111" s="14">
        <v>429</v>
      </c>
      <c r="H111" s="7">
        <v>1.6649202468273373E-2</v>
      </c>
      <c r="I111" s="23"/>
      <c r="J111" s="23"/>
      <c r="K111" s="23"/>
      <c r="L111" s="23"/>
      <c r="M111" s="23"/>
    </row>
    <row r="112" spans="1:13">
      <c r="A112" s="53" t="s">
        <v>44</v>
      </c>
      <c r="B112" s="53"/>
      <c r="C112" s="53"/>
      <c r="D112" s="14">
        <v>18576</v>
      </c>
      <c r="E112" s="14">
        <v>18159</v>
      </c>
      <c r="F112" s="6" t="s">
        <v>20</v>
      </c>
      <c r="G112" s="14">
        <v>417</v>
      </c>
      <c r="H112" s="7">
        <v>2.2963819593589955E-2</v>
      </c>
      <c r="I112" s="23"/>
      <c r="J112" s="23"/>
      <c r="K112" s="23"/>
      <c r="L112" s="23"/>
      <c r="M112" s="23"/>
    </row>
    <row r="113" spans="1:13">
      <c r="A113" s="28"/>
      <c r="B113" s="28"/>
      <c r="C113" s="28"/>
      <c r="D113" s="17"/>
      <c r="E113" s="14"/>
      <c r="F113" s="6"/>
      <c r="G113" s="14"/>
      <c r="H113" s="7"/>
      <c r="I113" s="23"/>
      <c r="J113" s="23"/>
      <c r="K113" s="23"/>
      <c r="L113" s="23"/>
      <c r="M113" s="23"/>
    </row>
    <row r="114" spans="1:13">
      <c r="A114" s="53" t="s">
        <v>73</v>
      </c>
      <c r="B114" s="53"/>
      <c r="C114" s="53"/>
      <c r="D114" s="17"/>
      <c r="E114" s="26"/>
      <c r="F114" s="6"/>
      <c r="G114" s="14"/>
      <c r="H114" s="7"/>
      <c r="I114" s="23"/>
      <c r="J114" s="23"/>
      <c r="K114" s="23"/>
      <c r="L114" s="23"/>
      <c r="M114" s="23"/>
    </row>
    <row r="115" spans="1:13">
      <c r="A115" s="53" t="s">
        <v>43</v>
      </c>
      <c r="B115" s="53"/>
      <c r="C115" s="53"/>
      <c r="D115" s="14">
        <v>48131</v>
      </c>
      <c r="E115" s="14">
        <v>46568</v>
      </c>
      <c r="F115" s="6" t="s">
        <v>20</v>
      </c>
      <c r="G115" s="14">
        <v>1563</v>
      </c>
      <c r="H115" s="7">
        <v>3.3563820649372959E-2</v>
      </c>
      <c r="I115" s="23"/>
      <c r="J115" s="23"/>
      <c r="K115" s="23"/>
      <c r="L115" s="23"/>
      <c r="M115" s="23"/>
    </row>
    <row r="116" spans="1:13">
      <c r="A116" s="53" t="s">
        <v>44</v>
      </c>
      <c r="B116" s="53"/>
      <c r="C116" s="53"/>
      <c r="D116" s="14">
        <v>16407</v>
      </c>
      <c r="E116" s="14">
        <v>16005</v>
      </c>
      <c r="F116" s="6" t="s">
        <v>20</v>
      </c>
      <c r="G116" s="14">
        <v>402</v>
      </c>
      <c r="H116" s="7">
        <v>2.5117150890346766E-2</v>
      </c>
      <c r="I116" s="23"/>
      <c r="J116" s="23"/>
      <c r="K116" s="23"/>
      <c r="L116" s="23"/>
      <c r="M116" s="23"/>
    </row>
    <row r="117" spans="1:13">
      <c r="A117" s="21"/>
      <c r="B117" s="21"/>
      <c r="C117" s="28"/>
      <c r="D117" s="17"/>
      <c r="E117" s="14"/>
      <c r="F117" s="6"/>
      <c r="G117" s="14"/>
      <c r="H117" s="7"/>
      <c r="I117" s="23"/>
      <c r="J117" s="23"/>
      <c r="K117" s="23"/>
      <c r="L117" s="23"/>
      <c r="M117" s="23"/>
    </row>
    <row r="118" spans="1:13">
      <c r="A118" s="53" t="s">
        <v>65</v>
      </c>
      <c r="B118" s="53"/>
      <c r="C118" s="53"/>
      <c r="D118" s="17"/>
      <c r="E118" s="19"/>
      <c r="F118" s="17"/>
      <c r="G118" s="17"/>
      <c r="H118" s="17"/>
      <c r="I118" s="23"/>
      <c r="J118" s="23"/>
      <c r="K118" s="23"/>
      <c r="L118" s="23"/>
      <c r="M118" s="23"/>
    </row>
    <row r="119" spans="1:13">
      <c r="A119" s="53" t="s">
        <v>45</v>
      </c>
      <c r="B119" s="53"/>
      <c r="C119" s="53"/>
      <c r="D119" s="14">
        <v>259405</v>
      </c>
      <c r="E119" s="14">
        <v>255024</v>
      </c>
      <c r="F119" s="6" t="s">
        <v>20</v>
      </c>
      <c r="G119" s="14">
        <v>4381</v>
      </c>
      <c r="H119" s="7">
        <v>1.7178775330949244E-2</v>
      </c>
      <c r="I119" s="23"/>
      <c r="J119" s="23"/>
      <c r="K119" s="23"/>
      <c r="L119" s="23"/>
      <c r="M119" s="23"/>
    </row>
    <row r="120" spans="1:13">
      <c r="A120" s="53" t="s">
        <v>46</v>
      </c>
      <c r="B120" s="53"/>
      <c r="C120" s="53"/>
      <c r="D120" s="14">
        <v>79</v>
      </c>
      <c r="E120" s="14">
        <v>76</v>
      </c>
      <c r="F120" s="6" t="s">
        <v>20</v>
      </c>
      <c r="G120" s="14">
        <v>3</v>
      </c>
      <c r="H120" s="7">
        <v>3.9473684210526314E-2</v>
      </c>
      <c r="I120" s="23"/>
      <c r="J120" s="23"/>
      <c r="K120" s="23"/>
      <c r="L120" s="23"/>
      <c r="M120" s="23"/>
    </row>
    <row r="121" spans="1:13">
      <c r="A121" s="53" t="s">
        <v>47</v>
      </c>
      <c r="B121" s="53"/>
      <c r="C121" s="53"/>
      <c r="D121" s="14">
        <v>248463</v>
      </c>
      <c r="E121" s="14">
        <v>244116</v>
      </c>
      <c r="F121" s="6" t="s">
        <v>20</v>
      </c>
      <c r="G121" s="14">
        <v>4347</v>
      </c>
      <c r="H121" s="7">
        <v>1.7807108096151009E-2</v>
      </c>
      <c r="I121" s="23"/>
      <c r="J121" s="23"/>
      <c r="K121" s="23"/>
      <c r="L121" s="23"/>
      <c r="M121" s="23"/>
    </row>
    <row r="122" spans="1:13">
      <c r="A122" s="27"/>
      <c r="B122" s="27"/>
      <c r="C122" s="27" t="s">
        <v>48</v>
      </c>
      <c r="D122" s="14">
        <v>55731638719.739998</v>
      </c>
      <c r="E122" s="14">
        <v>54229176097.219994</v>
      </c>
      <c r="F122" s="6" t="s">
        <v>20</v>
      </c>
      <c r="G122" s="14">
        <v>1502462622.5200043</v>
      </c>
      <c r="H122" s="7">
        <v>2.7705798440058296E-2</v>
      </c>
      <c r="I122" s="23"/>
      <c r="J122" s="23"/>
      <c r="K122" s="23"/>
      <c r="L122" s="23"/>
      <c r="M122" s="23"/>
    </row>
    <row r="123" spans="1:13" ht="18" thickBot="1">
      <c r="A123" s="31" t="s">
        <v>49</v>
      </c>
      <c r="B123" s="35"/>
      <c r="C123" s="32"/>
      <c r="D123" s="4"/>
      <c r="E123" s="33"/>
      <c r="F123" s="32"/>
      <c r="G123" s="32"/>
      <c r="H123" s="34"/>
      <c r="I123" s="4"/>
      <c r="J123" s="4"/>
      <c r="K123" s="4"/>
    </row>
    <row r="124" spans="1:13" ht="18.75" thickTop="1" thickBot="1">
      <c r="A124" s="55" t="s">
        <v>54</v>
      </c>
      <c r="B124" s="55"/>
      <c r="C124" s="55"/>
      <c r="D124" s="56"/>
      <c r="E124" s="36"/>
      <c r="F124" s="32"/>
      <c r="G124" s="32"/>
      <c r="H124" s="34"/>
      <c r="I124" s="4"/>
    </row>
    <row r="125" spans="1:13" ht="18.75" customHeight="1" thickTop="1">
      <c r="A125" s="58" t="s">
        <v>55</v>
      </c>
      <c r="B125" s="58"/>
      <c r="C125" s="58"/>
      <c r="D125" s="58"/>
      <c r="E125" s="58"/>
      <c r="F125" s="58"/>
      <c r="G125" s="58"/>
      <c r="H125" s="58"/>
      <c r="I125" s="4"/>
      <c r="J125" s="47"/>
    </row>
    <row r="126" spans="1:13" ht="17.25" customHeight="1">
      <c r="A126" s="58" t="s">
        <v>56</v>
      </c>
      <c r="B126" s="58"/>
      <c r="C126" s="58"/>
      <c r="D126" s="58"/>
      <c r="E126" s="58"/>
      <c r="F126" s="58"/>
      <c r="G126" s="58"/>
      <c r="H126" s="58"/>
      <c r="I126" s="4"/>
      <c r="J126" s="48"/>
    </row>
    <row r="127" spans="1:13" ht="17.25" customHeight="1">
      <c r="A127" s="59" t="s">
        <v>57</v>
      </c>
      <c r="B127" s="59"/>
      <c r="C127" s="59"/>
      <c r="D127" s="59"/>
      <c r="E127" s="59"/>
      <c r="F127" s="59"/>
      <c r="G127" s="59"/>
      <c r="H127" s="59"/>
      <c r="I127" s="4"/>
    </row>
    <row r="128" spans="1:13" ht="29.25" customHeight="1">
      <c r="A128" s="58" t="s">
        <v>77</v>
      </c>
      <c r="B128" s="58"/>
      <c r="C128" s="58"/>
      <c r="D128" s="58"/>
      <c r="E128" s="58"/>
      <c r="F128" s="58"/>
      <c r="G128" s="58"/>
      <c r="H128" s="58"/>
      <c r="I128" s="45"/>
      <c r="M128" s="40"/>
    </row>
    <row r="129" spans="1:9" ht="22.5" customHeight="1">
      <c r="A129" s="60" t="s">
        <v>58</v>
      </c>
      <c r="B129" s="60"/>
      <c r="C129" s="60"/>
      <c r="D129" s="60"/>
      <c r="E129" s="60"/>
      <c r="F129" s="60"/>
      <c r="G129" s="60"/>
      <c r="H129" s="60"/>
      <c r="I129" s="4"/>
    </row>
    <row r="130" spans="1:9" ht="17.25" customHeight="1">
      <c r="A130" s="60" t="s">
        <v>59</v>
      </c>
      <c r="B130" s="60"/>
      <c r="C130" s="37"/>
      <c r="D130" s="37"/>
      <c r="E130" s="37"/>
      <c r="F130" s="37"/>
      <c r="G130" s="37"/>
      <c r="H130" s="37"/>
      <c r="I130" s="4"/>
    </row>
    <row r="131" spans="1:9" ht="17.25" customHeight="1">
      <c r="A131" s="60" t="s">
        <v>60</v>
      </c>
      <c r="B131" s="60"/>
      <c r="C131" s="60"/>
      <c r="D131" s="60"/>
      <c r="E131" s="60"/>
      <c r="F131" s="60"/>
      <c r="G131" s="60"/>
      <c r="H131" s="60"/>
      <c r="I131" s="4"/>
    </row>
    <row r="132" spans="1:9" ht="17.25" customHeight="1">
      <c r="A132" s="59" t="s">
        <v>61</v>
      </c>
      <c r="B132" s="59"/>
      <c r="C132" s="59"/>
      <c r="D132" s="59"/>
      <c r="E132" s="59"/>
      <c r="F132" s="59"/>
      <c r="G132" s="59"/>
      <c r="H132" s="59"/>
      <c r="I132" s="4"/>
    </row>
    <row r="133" spans="1:9" ht="17.25" customHeight="1">
      <c r="A133" s="59" t="s">
        <v>62</v>
      </c>
      <c r="B133" s="59"/>
      <c r="C133" s="59"/>
      <c r="D133" s="59"/>
      <c r="E133" s="59"/>
      <c r="F133" s="59"/>
      <c r="G133" s="59"/>
      <c r="H133" s="59"/>
      <c r="I133" s="4"/>
    </row>
    <row r="134" spans="1:9" ht="17.25" customHeight="1">
      <c r="A134" s="59" t="s">
        <v>63</v>
      </c>
      <c r="B134" s="59"/>
      <c r="C134" s="59"/>
      <c r="D134" s="59"/>
      <c r="E134" s="59"/>
      <c r="F134" s="59"/>
      <c r="G134" s="59"/>
      <c r="H134" s="59"/>
      <c r="I134" s="4"/>
    </row>
    <row r="135" spans="1:9" ht="24.75" customHeight="1">
      <c r="A135" s="59" t="s">
        <v>64</v>
      </c>
      <c r="B135" s="59"/>
      <c r="C135" s="59"/>
      <c r="D135" s="59"/>
      <c r="E135" s="59"/>
      <c r="F135" s="59"/>
      <c r="G135" s="59"/>
      <c r="H135" s="38"/>
      <c r="I135" s="4"/>
    </row>
    <row r="136" spans="1:9">
      <c r="A136" s="61" t="s">
        <v>50</v>
      </c>
      <c r="B136" s="61"/>
      <c r="C136" s="35"/>
      <c r="D136" s="35"/>
      <c r="E136" s="35"/>
      <c r="F136" s="35"/>
      <c r="G136" s="35"/>
      <c r="H136" s="35"/>
      <c r="I136" s="4"/>
    </row>
    <row r="137" spans="1:9">
      <c r="A137" s="57" t="s">
        <v>51</v>
      </c>
      <c r="B137" s="57"/>
      <c r="C137" s="35"/>
      <c r="D137" s="35"/>
      <c r="E137" s="35"/>
      <c r="F137" s="35"/>
      <c r="G137" s="35"/>
      <c r="H137" s="35"/>
    </row>
  </sheetData>
  <mergeCells count="97">
    <mergeCell ref="A2:C2"/>
    <mergeCell ref="A137:B137"/>
    <mergeCell ref="A126:H126"/>
    <mergeCell ref="A127:H127"/>
    <mergeCell ref="A128:H128"/>
    <mergeCell ref="A129:H129"/>
    <mergeCell ref="A130:B130"/>
    <mergeCell ref="A131:H131"/>
    <mergeCell ref="A132:H132"/>
    <mergeCell ref="A133:H133"/>
    <mergeCell ref="A134:H134"/>
    <mergeCell ref="A135:G135"/>
    <mergeCell ref="A136:B136"/>
    <mergeCell ref="A125:H125"/>
    <mergeCell ref="A110:C110"/>
    <mergeCell ref="A111:C111"/>
    <mergeCell ref="A119:C119"/>
    <mergeCell ref="A120:C120"/>
    <mergeCell ref="A121:C121"/>
    <mergeCell ref="A124:D124"/>
    <mergeCell ref="A108:C108"/>
    <mergeCell ref="A112:C112"/>
    <mergeCell ref="A114:C114"/>
    <mergeCell ref="A115:C115"/>
    <mergeCell ref="A116:C116"/>
    <mergeCell ref="A118:C118"/>
    <mergeCell ref="A105:C105"/>
    <mergeCell ref="A106:C106"/>
    <mergeCell ref="A94:C94"/>
    <mergeCell ref="A96:C96"/>
    <mergeCell ref="A97:C97"/>
    <mergeCell ref="A99:C99"/>
    <mergeCell ref="A101:C101"/>
    <mergeCell ref="A107:C107"/>
    <mergeCell ref="A93:C93"/>
    <mergeCell ref="A80:C80"/>
    <mergeCell ref="A81:C81"/>
    <mergeCell ref="A83:C83"/>
    <mergeCell ref="A85:C85"/>
    <mergeCell ref="A86:C86"/>
    <mergeCell ref="A87:C87"/>
    <mergeCell ref="A88:C88"/>
    <mergeCell ref="A89:C89"/>
    <mergeCell ref="A90:C90"/>
    <mergeCell ref="A91:C91"/>
    <mergeCell ref="A92:C92"/>
    <mergeCell ref="A102:C102"/>
    <mergeCell ref="A103:C103"/>
    <mergeCell ref="A104:C104"/>
    <mergeCell ref="A78:C78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66:C66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4:C64"/>
    <mergeCell ref="A65:C65"/>
    <mergeCell ref="A49:C49"/>
    <mergeCell ref="A28:C28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27:C27"/>
    <mergeCell ref="A3:C3"/>
    <mergeCell ref="A4:C4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D859-5075-4B75-AAB3-1FBEF83CEB00}">
  <sheetPr>
    <pageSetUpPr fitToPage="1"/>
  </sheetPr>
  <dimension ref="A1:M137"/>
  <sheetViews>
    <sheetView showGridLines="0" view="pageBreakPreview" zoomScaleSheetLayoutView="100" workbookViewId="0">
      <selection activeCell="A6" sqref="A6"/>
    </sheetView>
  </sheetViews>
  <sheetFormatPr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4.140625" style="1" bestFit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A2" s="51" t="s">
        <v>85</v>
      </c>
      <c r="B2" s="51"/>
      <c r="C2" s="51"/>
      <c r="D2" s="2"/>
      <c r="E2" s="2"/>
      <c r="F2" s="2"/>
      <c r="G2" s="2"/>
      <c r="H2" s="3" t="s">
        <v>0</v>
      </c>
      <c r="I2" s="3"/>
      <c r="J2" s="2"/>
    </row>
    <row r="3" spans="1:13" ht="23.25">
      <c r="A3" s="51" t="s">
        <v>86</v>
      </c>
      <c r="B3" s="51"/>
      <c r="C3" s="51"/>
      <c r="D3" s="4"/>
      <c r="E3" s="4"/>
      <c r="F3" s="4"/>
      <c r="G3" s="4"/>
      <c r="H3" s="8" t="s">
        <v>82</v>
      </c>
      <c r="I3" s="8"/>
      <c r="J3" s="4"/>
    </row>
    <row r="4" spans="1:13">
      <c r="A4" s="51"/>
      <c r="B4" s="51"/>
      <c r="C4" s="51"/>
      <c r="D4" s="22" t="s">
        <v>83</v>
      </c>
      <c r="E4" s="41" t="s">
        <v>84</v>
      </c>
      <c r="F4" s="9" t="s">
        <v>1</v>
      </c>
      <c r="G4" s="10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1"/>
      <c r="G5" s="10" t="s">
        <v>3</v>
      </c>
      <c r="H5" s="12" t="s">
        <v>4</v>
      </c>
      <c r="I5" s="12"/>
      <c r="J5" s="4"/>
    </row>
    <row r="6" spans="1:13" ht="18.75">
      <c r="A6" s="26"/>
      <c r="B6" s="21"/>
      <c r="C6" s="27" t="s">
        <v>67</v>
      </c>
      <c r="D6" s="14">
        <v>5440000</v>
      </c>
      <c r="E6" s="14">
        <v>5368876</v>
      </c>
      <c r="F6" s="7">
        <v>1</v>
      </c>
      <c r="G6" s="14">
        <v>71124</v>
      </c>
      <c r="H6" s="7">
        <v>1.3247465577524979E-2</v>
      </c>
      <c r="I6" s="23"/>
      <c r="J6" s="23"/>
      <c r="K6" s="23"/>
      <c r="L6" s="23"/>
      <c r="M6" s="23"/>
    </row>
    <row r="7" spans="1:13">
      <c r="A7" s="52" t="s">
        <v>5</v>
      </c>
      <c r="B7" s="52"/>
      <c r="C7" s="52"/>
      <c r="D7" s="14">
        <v>5161071</v>
      </c>
      <c r="E7" s="14">
        <v>5091391</v>
      </c>
      <c r="F7" s="7">
        <v>0.94872628676470583</v>
      </c>
      <c r="G7" s="14">
        <v>69680</v>
      </c>
      <c r="H7" s="7">
        <v>1.3685847345057569E-2</v>
      </c>
      <c r="I7" s="23"/>
      <c r="J7" s="23"/>
      <c r="K7" s="23"/>
      <c r="L7" s="23"/>
      <c r="M7" s="23"/>
    </row>
    <row r="8" spans="1:13">
      <c r="A8" s="24"/>
      <c r="B8" s="24"/>
      <c r="C8" s="24" t="s">
        <v>6</v>
      </c>
      <c r="D8" s="5">
        <v>104047</v>
      </c>
      <c r="E8" s="5">
        <v>102484</v>
      </c>
      <c r="F8" s="7">
        <v>1.9126286764705881E-2</v>
      </c>
      <c r="G8" s="14">
        <v>1563</v>
      </c>
      <c r="H8" s="7">
        <v>1.5251161156863511E-2</v>
      </c>
      <c r="I8" s="23"/>
      <c r="J8" s="23"/>
      <c r="K8" s="23"/>
      <c r="L8" s="23"/>
      <c r="M8" s="23"/>
    </row>
    <row r="9" spans="1:13">
      <c r="A9" s="52" t="s">
        <v>7</v>
      </c>
      <c r="B9" s="52"/>
      <c r="C9" s="52"/>
      <c r="D9" s="5">
        <v>1530955</v>
      </c>
      <c r="E9" s="5">
        <v>1514388</v>
      </c>
      <c r="F9" s="7">
        <v>0.28142555147058823</v>
      </c>
      <c r="G9" s="14">
        <v>16567</v>
      </c>
      <c r="H9" s="7">
        <v>1.0939732750127443E-2</v>
      </c>
      <c r="I9" s="23"/>
      <c r="J9" s="23"/>
      <c r="K9" s="23"/>
      <c r="L9" s="23"/>
      <c r="M9" s="23"/>
    </row>
    <row r="10" spans="1:13">
      <c r="A10" s="24"/>
      <c r="B10" s="24"/>
      <c r="C10" s="24" t="s">
        <v>8</v>
      </c>
      <c r="D10" s="5">
        <v>20108</v>
      </c>
      <c r="E10" s="5">
        <v>18787</v>
      </c>
      <c r="F10" s="7">
        <v>3.6963235294117649E-3</v>
      </c>
      <c r="G10" s="14">
        <v>1321</v>
      </c>
      <c r="H10" s="7">
        <v>7.0314579230318836E-2</v>
      </c>
      <c r="I10" s="23"/>
      <c r="J10" s="23"/>
      <c r="K10" s="23"/>
      <c r="L10" s="23"/>
      <c r="M10" s="23"/>
    </row>
    <row r="11" spans="1:13">
      <c r="A11" s="52" t="s">
        <v>9</v>
      </c>
      <c r="B11" s="52"/>
      <c r="C11" s="52"/>
      <c r="D11" s="5">
        <v>1644169</v>
      </c>
      <c r="E11" s="5">
        <v>1620409</v>
      </c>
      <c r="F11" s="7">
        <v>0.30223694852941174</v>
      </c>
      <c r="G11" s="14">
        <v>23760</v>
      </c>
      <c r="H11" s="7">
        <v>1.4662964720635345E-2</v>
      </c>
      <c r="I11" s="23"/>
      <c r="J11" s="23"/>
      <c r="K11" s="23"/>
      <c r="L11" s="23"/>
      <c r="M11" s="23"/>
    </row>
    <row r="12" spans="1:13">
      <c r="A12" s="52" t="s">
        <v>10</v>
      </c>
      <c r="B12" s="52"/>
      <c r="C12" s="52"/>
      <c r="D12" s="5">
        <v>724504</v>
      </c>
      <c r="E12" s="5">
        <v>711741</v>
      </c>
      <c r="F12" s="7">
        <v>0.13318088235294118</v>
      </c>
      <c r="G12" s="14">
        <v>12763</v>
      </c>
      <c r="H12" s="7">
        <v>1.7932084845470472E-2</v>
      </c>
      <c r="I12" s="23"/>
      <c r="J12" s="23"/>
      <c r="K12" s="23"/>
      <c r="L12" s="23"/>
      <c r="M12" s="23"/>
    </row>
    <row r="13" spans="1:13">
      <c r="A13" s="52" t="s">
        <v>11</v>
      </c>
      <c r="B13" s="52"/>
      <c r="C13" s="52"/>
      <c r="D13" s="5">
        <v>34955</v>
      </c>
      <c r="E13" s="5">
        <v>34756</v>
      </c>
      <c r="F13" s="7">
        <v>6.4255514705882349E-3</v>
      </c>
      <c r="G13" s="14">
        <v>199</v>
      </c>
      <c r="H13" s="7">
        <v>5.7256301070318797E-3</v>
      </c>
      <c r="I13" s="49"/>
      <c r="J13" s="23"/>
      <c r="K13" s="23"/>
      <c r="L13" s="23"/>
      <c r="M13" s="23"/>
    </row>
    <row r="14" spans="1:13">
      <c r="A14" s="52" t="s">
        <v>12</v>
      </c>
      <c r="B14" s="52"/>
      <c r="C14" s="52"/>
      <c r="D14" s="5">
        <v>1102333</v>
      </c>
      <c r="E14" s="5">
        <v>1088826</v>
      </c>
      <c r="F14" s="7">
        <v>0.20263474264705883</v>
      </c>
      <c r="G14" s="14">
        <v>13507</v>
      </c>
      <c r="H14" s="7">
        <v>1.2405104213161698E-2</v>
      </c>
      <c r="I14" s="23"/>
      <c r="J14" s="23"/>
      <c r="K14" s="23"/>
      <c r="L14" s="23"/>
      <c r="M14" s="23"/>
    </row>
    <row r="15" spans="1:13">
      <c r="A15" s="24"/>
      <c r="B15" s="24"/>
      <c r="C15" s="24" t="s">
        <v>13</v>
      </c>
      <c r="D15" s="14">
        <v>166993</v>
      </c>
      <c r="E15" s="14">
        <v>166299</v>
      </c>
      <c r="F15" s="7">
        <v>3.0697242647058823E-2</v>
      </c>
      <c r="G15" s="14">
        <v>694</v>
      </c>
      <c r="H15" s="7">
        <v>4.1732060926403646E-3</v>
      </c>
      <c r="I15" s="23"/>
      <c r="J15" s="23"/>
      <c r="K15" s="23"/>
      <c r="L15" s="23"/>
      <c r="M15" s="23"/>
    </row>
    <row r="16" spans="1:13" ht="18.75">
      <c r="A16" s="24"/>
      <c r="B16" s="24"/>
      <c r="C16" s="24" t="s">
        <v>14</v>
      </c>
      <c r="D16" s="5">
        <v>1357</v>
      </c>
      <c r="E16" s="5">
        <v>1357</v>
      </c>
      <c r="F16" s="7">
        <v>2.4944852941176469E-4</v>
      </c>
      <c r="G16" s="14">
        <v>0</v>
      </c>
      <c r="H16" s="7">
        <v>0</v>
      </c>
      <c r="I16" s="23"/>
      <c r="J16" s="23"/>
      <c r="K16" s="23"/>
      <c r="L16" s="23"/>
      <c r="M16" s="23"/>
    </row>
    <row r="17" spans="1:13" ht="18.75">
      <c r="A17" s="24"/>
      <c r="B17" s="24"/>
      <c r="C17" s="24" t="s">
        <v>15</v>
      </c>
      <c r="D17" s="5">
        <v>2571</v>
      </c>
      <c r="E17" s="5">
        <v>2571</v>
      </c>
      <c r="F17" s="7">
        <v>4.7261029411764706E-4</v>
      </c>
      <c r="G17" s="14">
        <v>0</v>
      </c>
      <c r="H17" s="7">
        <v>0</v>
      </c>
      <c r="I17" s="23"/>
      <c r="J17" s="23"/>
      <c r="K17" s="23"/>
      <c r="L17" s="23"/>
      <c r="M17" s="23"/>
    </row>
    <row r="18" spans="1:13">
      <c r="A18" s="24"/>
      <c r="B18" s="24"/>
      <c r="C18" s="24" t="s">
        <v>16</v>
      </c>
      <c r="D18" s="5">
        <v>163065</v>
      </c>
      <c r="E18" s="5">
        <v>162371</v>
      </c>
      <c r="F18" s="7">
        <v>2.997518382352941E-2</v>
      </c>
      <c r="G18" s="14">
        <v>694</v>
      </c>
      <c r="H18" s="7">
        <v>4.2741622580386891E-3</v>
      </c>
      <c r="I18" s="23"/>
      <c r="J18" s="23"/>
      <c r="K18" s="23"/>
      <c r="L18" s="23"/>
      <c r="M18" s="23"/>
    </row>
    <row r="19" spans="1:13">
      <c r="A19" s="24"/>
      <c r="B19" s="24"/>
      <c r="C19" s="24" t="s">
        <v>17</v>
      </c>
      <c r="D19" s="14">
        <v>111936</v>
      </c>
      <c r="E19" s="14">
        <v>111186</v>
      </c>
      <c r="F19" s="7">
        <v>2.0576470588235293E-2</v>
      </c>
      <c r="G19" s="14">
        <v>750</v>
      </c>
      <c r="H19" s="7">
        <v>6.7454535642976635E-3</v>
      </c>
      <c r="I19" s="23"/>
      <c r="J19" s="23"/>
      <c r="K19" s="23"/>
      <c r="L19" s="23"/>
      <c r="M19" s="23"/>
    </row>
    <row r="20" spans="1:13">
      <c r="A20" s="13"/>
      <c r="B20" s="13"/>
      <c r="C20" s="13"/>
      <c r="D20" s="5"/>
      <c r="E20" s="5"/>
      <c r="F20" s="7"/>
      <c r="G20" s="14"/>
      <c r="H20" s="7"/>
      <c r="I20" s="23"/>
      <c r="J20" s="23"/>
      <c r="K20" s="23"/>
      <c r="L20" s="23"/>
      <c r="M20" s="23"/>
    </row>
    <row r="21" spans="1:13">
      <c r="B21" s="4"/>
      <c r="C21" s="27" t="s">
        <v>68</v>
      </c>
      <c r="D21" s="14">
        <v>2226937</v>
      </c>
      <c r="E21" s="14">
        <v>2230869</v>
      </c>
      <c r="F21" s="7">
        <v>1</v>
      </c>
      <c r="G21" s="14">
        <v>-3932</v>
      </c>
      <c r="H21" s="7">
        <v>-1.76254186148985E-3</v>
      </c>
      <c r="I21" s="23"/>
      <c r="J21" s="23"/>
      <c r="K21" s="23"/>
      <c r="L21" s="23"/>
      <c r="M21" s="23"/>
    </row>
    <row r="22" spans="1:13">
      <c r="A22" s="50" t="s">
        <v>5</v>
      </c>
      <c r="B22" s="50"/>
      <c r="C22" s="50"/>
      <c r="D22" s="14">
        <v>2054966</v>
      </c>
      <c r="E22" s="14">
        <v>2057483</v>
      </c>
      <c r="F22" s="7">
        <v>0.92277689041046063</v>
      </c>
      <c r="G22" s="14">
        <v>-2517</v>
      </c>
      <c r="H22" s="7">
        <v>-1.2233393908965468E-3</v>
      </c>
      <c r="I22" s="23"/>
      <c r="J22" s="23"/>
      <c r="K22" s="23"/>
      <c r="L22" s="23"/>
      <c r="M22" s="23"/>
    </row>
    <row r="23" spans="1:13">
      <c r="A23" s="15"/>
      <c r="B23" s="15"/>
      <c r="C23" s="15" t="s">
        <v>6</v>
      </c>
      <c r="D23" s="5">
        <v>49174</v>
      </c>
      <c r="E23" s="5">
        <v>49106</v>
      </c>
      <c r="F23" s="7">
        <v>2.2081450889719825E-2</v>
      </c>
      <c r="G23" s="14">
        <v>68</v>
      </c>
      <c r="H23" s="7">
        <v>1.3847594998574512E-3</v>
      </c>
      <c r="I23" s="23"/>
      <c r="J23" s="23"/>
      <c r="K23" s="23"/>
      <c r="L23" s="23"/>
      <c r="M23" s="23"/>
    </row>
    <row r="24" spans="1:13">
      <c r="A24" s="50" t="s">
        <v>7</v>
      </c>
      <c r="B24" s="50"/>
      <c r="C24" s="50"/>
      <c r="D24" s="5">
        <v>542545</v>
      </c>
      <c r="E24" s="5">
        <v>546064</v>
      </c>
      <c r="F24" s="7">
        <v>0.24362835589870752</v>
      </c>
      <c r="G24" s="14">
        <v>-3519</v>
      </c>
      <c r="H24" s="7">
        <v>-6.4442995692812564E-3</v>
      </c>
      <c r="I24" s="23"/>
      <c r="J24" s="23"/>
      <c r="K24" s="23"/>
      <c r="L24" s="23"/>
      <c r="M24" s="23"/>
    </row>
    <row r="25" spans="1:13">
      <c r="A25" s="15"/>
      <c r="B25" s="15"/>
      <c r="C25" s="15" t="s">
        <v>8</v>
      </c>
      <c r="D25" s="5">
        <v>9575</v>
      </c>
      <c r="E25" s="5">
        <v>8893</v>
      </c>
      <c r="F25" s="7">
        <v>4.2996276949011127E-3</v>
      </c>
      <c r="G25" s="14">
        <v>682</v>
      </c>
      <c r="H25" s="7">
        <v>7.6689531091870017E-2</v>
      </c>
      <c r="I25" s="23"/>
      <c r="J25" s="23"/>
      <c r="K25" s="23"/>
      <c r="L25" s="23"/>
      <c r="M25" s="23"/>
    </row>
    <row r="26" spans="1:13">
      <c r="A26" s="50" t="s">
        <v>9</v>
      </c>
      <c r="B26" s="50"/>
      <c r="C26" s="50"/>
      <c r="D26" s="5">
        <v>687031</v>
      </c>
      <c r="E26" s="5">
        <v>686903</v>
      </c>
      <c r="F26" s="7">
        <v>0.30850940102930619</v>
      </c>
      <c r="G26" s="14">
        <v>128</v>
      </c>
      <c r="H26" s="7">
        <v>1.8634363221590238E-4</v>
      </c>
      <c r="I26" s="23"/>
      <c r="J26" s="23"/>
      <c r="K26" s="23"/>
      <c r="L26" s="23"/>
      <c r="M26" s="23"/>
    </row>
    <row r="27" spans="1:13">
      <c r="A27" s="50" t="s">
        <v>10</v>
      </c>
      <c r="B27" s="50"/>
      <c r="C27" s="50"/>
      <c r="D27" s="5">
        <v>321559</v>
      </c>
      <c r="E27" s="5">
        <v>319311</v>
      </c>
      <c r="F27" s="7">
        <v>0.14439519393678402</v>
      </c>
      <c r="G27" s="14">
        <v>2248</v>
      </c>
      <c r="H27" s="7">
        <v>7.0401583409278098E-3</v>
      </c>
      <c r="I27" s="23"/>
      <c r="J27" s="23"/>
      <c r="K27" s="23"/>
      <c r="L27" s="23"/>
      <c r="M27" s="23"/>
    </row>
    <row r="28" spans="1:13">
      <c r="A28" s="50" t="s">
        <v>11</v>
      </c>
      <c r="B28" s="50"/>
      <c r="C28" s="50"/>
      <c r="D28" s="5">
        <v>15450</v>
      </c>
      <c r="E28" s="5">
        <v>15627</v>
      </c>
      <c r="F28" s="7">
        <v>6.9377804580910913E-3</v>
      </c>
      <c r="G28" s="14">
        <v>-177</v>
      </c>
      <c r="H28" s="7">
        <v>-1.1326550201574198E-2</v>
      </c>
      <c r="I28" s="23"/>
      <c r="J28" s="23"/>
      <c r="K28" s="23"/>
      <c r="L28" s="23"/>
      <c r="M28" s="23"/>
    </row>
    <row r="29" spans="1:13">
      <c r="A29" s="50" t="s">
        <v>12</v>
      </c>
      <c r="B29" s="50"/>
      <c r="C29" s="50"/>
      <c r="D29" s="5">
        <v>429632</v>
      </c>
      <c r="E29" s="5">
        <v>431579</v>
      </c>
      <c r="F29" s="7">
        <v>0.1929250805029509</v>
      </c>
      <c r="G29" s="14">
        <v>-1947</v>
      </c>
      <c r="H29" s="7">
        <v>-4.5113409132511084E-3</v>
      </c>
      <c r="I29" s="23"/>
      <c r="J29" s="23"/>
      <c r="K29" s="23"/>
      <c r="L29" s="23"/>
      <c r="M29" s="23"/>
    </row>
    <row r="30" spans="1:13">
      <c r="A30" s="15"/>
      <c r="B30" s="15"/>
      <c r="C30" s="15" t="s">
        <v>13</v>
      </c>
      <c r="D30" s="14">
        <v>131917</v>
      </c>
      <c r="E30" s="14">
        <v>134038</v>
      </c>
      <c r="F30" s="7">
        <v>5.9236969882848052E-2</v>
      </c>
      <c r="G30" s="14">
        <v>-2121</v>
      </c>
      <c r="H30" s="7">
        <v>-1.5823870842596875E-2</v>
      </c>
      <c r="I30" s="23"/>
      <c r="J30" s="23"/>
      <c r="K30" s="23"/>
      <c r="L30" s="23"/>
      <c r="M30" s="23"/>
    </row>
    <row r="31" spans="1:13" ht="18.75">
      <c r="A31" s="15"/>
      <c r="B31" s="15"/>
      <c r="C31" s="15" t="s">
        <v>14</v>
      </c>
      <c r="D31" s="5">
        <v>46</v>
      </c>
      <c r="E31" s="5">
        <v>231</v>
      </c>
      <c r="F31" s="7">
        <v>2.0656174826678975E-5</v>
      </c>
      <c r="G31" s="14">
        <v>-185</v>
      </c>
      <c r="H31" s="7">
        <v>-0.80086580086580084</v>
      </c>
      <c r="I31" s="23"/>
      <c r="J31" s="23"/>
      <c r="K31" s="23"/>
      <c r="L31" s="23"/>
      <c r="M31" s="23"/>
    </row>
    <row r="32" spans="1:13">
      <c r="A32" s="15"/>
      <c r="B32" s="15"/>
      <c r="C32" s="15" t="s">
        <v>18</v>
      </c>
      <c r="D32" s="5">
        <v>1151</v>
      </c>
      <c r="E32" s="5">
        <v>1191</v>
      </c>
      <c r="F32" s="7">
        <v>5.1685341794581528E-4</v>
      </c>
      <c r="G32" s="14">
        <v>-40</v>
      </c>
      <c r="H32" s="7">
        <v>-3.3585222502099076E-2</v>
      </c>
      <c r="I32" s="23"/>
      <c r="J32" s="23"/>
      <c r="K32" s="23"/>
      <c r="L32" s="23"/>
      <c r="M32" s="23"/>
    </row>
    <row r="33" spans="1:13">
      <c r="A33" s="15"/>
      <c r="B33" s="15"/>
      <c r="C33" s="15" t="s">
        <v>16</v>
      </c>
      <c r="D33" s="5">
        <v>130720</v>
      </c>
      <c r="E33" s="5">
        <v>132616</v>
      </c>
      <c r="F33" s="7">
        <v>5.8699460290075563E-2</v>
      </c>
      <c r="G33" s="14">
        <v>-1896</v>
      </c>
      <c r="H33" s="7">
        <v>-1.4296917415696447E-2</v>
      </c>
      <c r="I33" s="23"/>
      <c r="J33" s="23"/>
      <c r="K33" s="23"/>
      <c r="L33" s="23"/>
      <c r="M33" s="23"/>
    </row>
    <row r="34" spans="1:13">
      <c r="A34" s="15"/>
      <c r="B34" s="15"/>
      <c r="C34" s="15" t="s">
        <v>17</v>
      </c>
      <c r="D34" s="5">
        <v>23383</v>
      </c>
      <c r="E34" s="5">
        <v>23718</v>
      </c>
      <c r="F34" s="7">
        <v>1.0500072521135533E-2</v>
      </c>
      <c r="G34" s="14">
        <v>-335</v>
      </c>
      <c r="H34" s="7">
        <v>-1.4124293785310734E-2</v>
      </c>
      <c r="I34" s="23"/>
      <c r="J34" s="23"/>
      <c r="K34" s="23"/>
      <c r="L34" s="23"/>
      <c r="M34" s="23"/>
    </row>
    <row r="35" spans="1:13" ht="18.75">
      <c r="A35" s="50" t="s">
        <v>19</v>
      </c>
      <c r="B35" s="50"/>
      <c r="C35" s="50"/>
      <c r="D35" s="14">
        <v>16671</v>
      </c>
      <c r="E35" s="14">
        <v>15630</v>
      </c>
      <c r="F35" s="7">
        <v>7.486067185555766E-3</v>
      </c>
      <c r="G35" s="14">
        <v>1041</v>
      </c>
      <c r="H35" s="7">
        <v>6.6602687140115163E-2</v>
      </c>
      <c r="I35" s="23"/>
      <c r="J35" s="23"/>
      <c r="K35" s="23"/>
      <c r="L35" s="23"/>
      <c r="M35" s="23"/>
    </row>
    <row r="36" spans="1:13">
      <c r="A36" s="13"/>
      <c r="B36" s="13"/>
      <c r="C36" s="13"/>
      <c r="D36" s="14"/>
      <c r="E36" s="14"/>
      <c r="F36" s="7"/>
      <c r="G36" s="14"/>
      <c r="H36" s="7"/>
      <c r="I36" s="23"/>
      <c r="J36" s="23"/>
      <c r="K36" s="23"/>
      <c r="L36" s="23"/>
      <c r="M36" s="23"/>
    </row>
    <row r="37" spans="1:13" ht="18.75">
      <c r="A37" s="53" t="s">
        <v>69</v>
      </c>
      <c r="B37" s="53"/>
      <c r="C37" s="53"/>
      <c r="D37" s="29">
        <v>0.40936341911764706</v>
      </c>
      <c r="E37" s="29">
        <v>0.41551881622894626</v>
      </c>
      <c r="F37" s="6" t="s">
        <v>20</v>
      </c>
      <c r="G37" s="16">
        <v>-6.155397111299199E-3</v>
      </c>
      <c r="H37" s="7">
        <v>-1.4813762628519916E-2</v>
      </c>
      <c r="I37" s="23"/>
      <c r="J37" s="23"/>
      <c r="K37" s="23"/>
      <c r="L37" s="23"/>
      <c r="M37" s="23"/>
    </row>
    <row r="38" spans="1:13" ht="17.25" customHeight="1">
      <c r="A38" s="54" t="s">
        <v>70</v>
      </c>
      <c r="B38" s="54"/>
      <c r="C38" s="54"/>
      <c r="D38" s="42">
        <v>0.69400387992489465</v>
      </c>
      <c r="E38" s="42">
        <v>0.69764668796943807</v>
      </c>
      <c r="F38" s="6" t="s">
        <v>20</v>
      </c>
      <c r="G38" s="16">
        <v>-3.6428080445434219E-3</v>
      </c>
      <c r="H38" s="7">
        <v>-5.2215657400254195E-3</v>
      </c>
      <c r="I38" s="23"/>
      <c r="J38" s="23"/>
      <c r="K38" s="23"/>
      <c r="L38" s="23"/>
      <c r="M38" s="23"/>
    </row>
    <row r="39" spans="1:13">
      <c r="A39" s="4"/>
      <c r="B39" s="4"/>
      <c r="C39" s="4"/>
      <c r="D39" s="39"/>
      <c r="E39" s="30"/>
      <c r="F39" s="17"/>
      <c r="G39" s="14"/>
      <c r="H39" s="18"/>
      <c r="I39" s="23"/>
      <c r="J39" s="23"/>
      <c r="K39" s="23"/>
      <c r="L39" s="23"/>
      <c r="M39" s="23"/>
    </row>
    <row r="40" spans="1:13" ht="18.75">
      <c r="B40" s="4"/>
      <c r="C40" s="27" t="s">
        <v>71</v>
      </c>
      <c r="D40" s="19">
        <v>8807638633.8899975</v>
      </c>
      <c r="E40" s="19">
        <v>8687572486.2799988</v>
      </c>
      <c r="F40" s="7">
        <v>1</v>
      </c>
      <c r="G40" s="14">
        <v>120066147.6099987</v>
      </c>
      <c r="H40" s="7">
        <v>1.382044843937881E-2</v>
      </c>
      <c r="I40" s="23"/>
      <c r="J40" s="23"/>
      <c r="K40" s="23"/>
      <c r="L40" s="23"/>
      <c r="M40" s="23"/>
    </row>
    <row r="41" spans="1:13">
      <c r="A41" s="52" t="s">
        <v>21</v>
      </c>
      <c r="B41" s="52"/>
      <c r="C41" s="52"/>
      <c r="D41" s="19">
        <v>6941957004.7599993</v>
      </c>
      <c r="E41" s="19">
        <v>6788471570.6599998</v>
      </c>
      <c r="F41" s="7">
        <v>0.78817459404485146</v>
      </c>
      <c r="G41" s="14">
        <v>153485434.09999943</v>
      </c>
      <c r="H41" s="7">
        <v>2.2609718918669201E-2</v>
      </c>
      <c r="I41" s="23"/>
      <c r="J41" s="43"/>
      <c r="K41" s="23"/>
      <c r="L41" s="23"/>
      <c r="M41" s="23"/>
    </row>
    <row r="42" spans="1:13">
      <c r="A42" s="15"/>
      <c r="B42" s="15"/>
      <c r="C42" s="15" t="s">
        <v>6</v>
      </c>
      <c r="D42" s="19">
        <v>156884029.41</v>
      </c>
      <c r="E42" s="19">
        <v>152507990.05000004</v>
      </c>
      <c r="F42" s="7">
        <v>1.7812269091779291E-2</v>
      </c>
      <c r="G42" s="14">
        <v>4376039.3599999547</v>
      </c>
      <c r="H42" s="7">
        <v>2.8693836687279543E-2</v>
      </c>
      <c r="I42" s="23"/>
      <c r="J42" s="23"/>
      <c r="K42" s="23"/>
      <c r="L42" s="23"/>
      <c r="M42" s="23"/>
    </row>
    <row r="43" spans="1:13">
      <c r="A43" s="50" t="s">
        <v>7</v>
      </c>
      <c r="B43" s="50"/>
      <c r="C43" s="50"/>
      <c r="D43" s="19">
        <v>1680919524.6300001</v>
      </c>
      <c r="E43" s="19">
        <v>1639529427.52</v>
      </c>
      <c r="F43" s="7">
        <v>0.19084792127621636</v>
      </c>
      <c r="G43" s="14">
        <v>41390097.110000134</v>
      </c>
      <c r="H43" s="7">
        <v>2.5245107782303121E-2</v>
      </c>
      <c r="I43" s="23"/>
      <c r="J43" s="23"/>
      <c r="K43" s="23"/>
      <c r="L43" s="23"/>
      <c r="M43" s="23"/>
    </row>
    <row r="44" spans="1:13">
      <c r="A44" s="15"/>
      <c r="B44" s="15"/>
      <c r="C44" s="15" t="s">
        <v>8</v>
      </c>
      <c r="D44" s="19">
        <v>55376493.210000001</v>
      </c>
      <c r="E44" s="19">
        <v>54857119.469999999</v>
      </c>
      <c r="F44" s="7">
        <v>6.2873257534570674E-3</v>
      </c>
      <c r="G44" s="14">
        <v>519373.74000000209</v>
      </c>
      <c r="H44" s="7">
        <v>9.4677545051200639E-3</v>
      </c>
      <c r="I44" s="23"/>
      <c r="J44" s="23"/>
      <c r="K44" s="23"/>
      <c r="L44" s="23"/>
      <c r="M44" s="23"/>
    </row>
    <row r="45" spans="1:13">
      <c r="A45" s="50" t="s">
        <v>9</v>
      </c>
      <c r="B45" s="50"/>
      <c r="C45" s="50"/>
      <c r="D45" s="19">
        <v>2384432728.7399998</v>
      </c>
      <c r="E45" s="19">
        <v>2323067182.6900001</v>
      </c>
      <c r="F45" s="7">
        <v>0.27072326963610754</v>
      </c>
      <c r="G45" s="14">
        <v>61365546.049999714</v>
      </c>
      <c r="H45" s="7">
        <v>2.6415743163717444E-2</v>
      </c>
      <c r="I45" s="23"/>
      <c r="J45" s="23"/>
      <c r="K45" s="23"/>
      <c r="L45" s="23"/>
      <c r="M45" s="23"/>
    </row>
    <row r="46" spans="1:13">
      <c r="A46" s="50" t="s">
        <v>10</v>
      </c>
      <c r="B46" s="50"/>
      <c r="C46" s="50"/>
      <c r="D46" s="19">
        <v>1111439075.6600001</v>
      </c>
      <c r="E46" s="19">
        <v>1101739586.1900001</v>
      </c>
      <c r="F46" s="7">
        <v>0.12619035837635403</v>
      </c>
      <c r="G46" s="14">
        <v>9699489.4700000286</v>
      </c>
      <c r="H46" s="7">
        <v>8.803795008893606E-3</v>
      </c>
      <c r="I46" s="23"/>
      <c r="J46" s="23"/>
      <c r="K46" s="23"/>
      <c r="L46" s="23"/>
      <c r="M46" s="23"/>
    </row>
    <row r="47" spans="1:13">
      <c r="A47" s="50" t="s">
        <v>11</v>
      </c>
      <c r="B47" s="50"/>
      <c r="C47" s="50"/>
      <c r="D47" s="19">
        <v>46370221.5</v>
      </c>
      <c r="E47" s="19">
        <v>46377108.499999993</v>
      </c>
      <c r="F47" s="7">
        <v>5.2647733890417393E-3</v>
      </c>
      <c r="G47" s="14">
        <v>-6886.9999999925494</v>
      </c>
      <c r="H47" s="7">
        <v>-1.4849998679828327E-4</v>
      </c>
      <c r="I47" s="23"/>
      <c r="J47" s="23"/>
      <c r="K47" s="23"/>
      <c r="L47" s="23"/>
      <c r="M47" s="23"/>
    </row>
    <row r="48" spans="1:13">
      <c r="A48" s="50" t="s">
        <v>12</v>
      </c>
      <c r="B48" s="50"/>
      <c r="C48" s="50"/>
      <c r="D48" s="19">
        <v>1506534931.6099999</v>
      </c>
      <c r="E48" s="19">
        <v>1470393156.24</v>
      </c>
      <c r="F48" s="7">
        <v>0.17104867652189551</v>
      </c>
      <c r="G48" s="14">
        <v>36141775.369999886</v>
      </c>
      <c r="H48" s="7">
        <v>2.4579667836879381E-2</v>
      </c>
      <c r="I48" s="23"/>
      <c r="J48" s="23"/>
      <c r="K48" s="23"/>
      <c r="L48" s="23"/>
      <c r="M48" s="23"/>
    </row>
    <row r="49" spans="1:13">
      <c r="A49" s="50" t="s">
        <v>13</v>
      </c>
      <c r="B49" s="50"/>
      <c r="C49" s="50"/>
      <c r="D49" s="19">
        <v>1196788181.8600001</v>
      </c>
      <c r="E49" s="19">
        <v>1237971735.0400002</v>
      </c>
      <c r="F49" s="7">
        <v>0.13588070896267285</v>
      </c>
      <c r="G49" s="14">
        <v>-41183553.180000067</v>
      </c>
      <c r="H49" s="7">
        <v>-3.3266957568033155E-2</v>
      </c>
      <c r="I49" s="23"/>
      <c r="J49" s="23"/>
      <c r="K49" s="23"/>
      <c r="L49" s="23"/>
      <c r="M49" s="23"/>
    </row>
    <row r="50" spans="1:13">
      <c r="A50" s="15"/>
      <c r="B50" s="15"/>
      <c r="C50" s="15" t="s">
        <v>22</v>
      </c>
      <c r="D50" s="19">
        <v>254150.26</v>
      </c>
      <c r="E50" s="19">
        <v>21219320.240000002</v>
      </c>
      <c r="F50" s="7">
        <v>2.8855663880450502E-5</v>
      </c>
      <c r="G50" s="14">
        <v>-20965169.98</v>
      </c>
      <c r="H50" s="7">
        <v>-0.9880226954904564</v>
      </c>
      <c r="I50" s="23"/>
      <c r="J50" s="23"/>
      <c r="K50" s="23"/>
      <c r="L50" s="23"/>
      <c r="M50" s="23"/>
    </row>
    <row r="51" spans="1:13">
      <c r="A51" s="15"/>
      <c r="B51" s="15"/>
      <c r="C51" s="15" t="s">
        <v>18</v>
      </c>
      <c r="D51" s="19">
        <v>23521568.960000001</v>
      </c>
      <c r="E51" s="19">
        <v>24149344.459999997</v>
      </c>
      <c r="F51" s="7">
        <v>2.670587422773432E-3</v>
      </c>
      <c r="G51" s="14">
        <v>-627775.49999999627</v>
      </c>
      <c r="H51" s="7">
        <v>-2.5995550357063246E-2</v>
      </c>
      <c r="I51" s="23"/>
      <c r="J51" s="23"/>
      <c r="K51" s="23"/>
      <c r="L51" s="23"/>
      <c r="M51" s="23"/>
    </row>
    <row r="52" spans="1:13">
      <c r="A52" s="15"/>
      <c r="B52" s="15"/>
      <c r="C52" s="15" t="s">
        <v>16</v>
      </c>
      <c r="D52" s="19">
        <v>1173012462.6400001</v>
      </c>
      <c r="E52" s="19">
        <v>1192603070.3400002</v>
      </c>
      <c r="F52" s="7">
        <v>0.13318126587601894</v>
      </c>
      <c r="G52" s="14">
        <v>-19590607.700000048</v>
      </c>
      <c r="H52" s="7">
        <v>-1.6426762757213886E-2</v>
      </c>
      <c r="I52" s="23"/>
      <c r="J52" s="23"/>
      <c r="K52" s="23"/>
      <c r="L52" s="23"/>
      <c r="M52" s="23"/>
    </row>
    <row r="53" spans="1:13">
      <c r="A53" s="15"/>
      <c r="B53" s="15"/>
      <c r="C53" s="15" t="s">
        <v>17</v>
      </c>
      <c r="D53" s="19">
        <v>107357052.66</v>
      </c>
      <c r="E53" s="19">
        <v>112425771.98</v>
      </c>
      <c r="F53" s="7">
        <v>1.2189084625578524E-2</v>
      </c>
      <c r="G53" s="14">
        <v>-5068719.3200000077</v>
      </c>
      <c r="H53" s="7">
        <v>-4.5085030155734292E-2</v>
      </c>
      <c r="I53" s="23"/>
      <c r="J53" s="23"/>
      <c r="K53" s="23"/>
      <c r="L53" s="23"/>
      <c r="M53" s="23"/>
    </row>
    <row r="54" spans="1:13">
      <c r="A54" s="52" t="s">
        <v>23</v>
      </c>
      <c r="B54" s="52"/>
      <c r="C54" s="52"/>
      <c r="D54" s="19">
        <v>339589309.54000002</v>
      </c>
      <c r="E54" s="19">
        <v>332239061.74000001</v>
      </c>
      <c r="F54" s="7">
        <v>3.8556226436598978E-2</v>
      </c>
      <c r="G54" s="14">
        <v>7350247.8000000119</v>
      </c>
      <c r="H54" s="7">
        <v>2.2123370327093231E-2</v>
      </c>
      <c r="I54" s="23"/>
      <c r="J54" s="23"/>
      <c r="K54" s="23"/>
      <c r="L54" s="23"/>
      <c r="M54" s="23"/>
    </row>
    <row r="55" spans="1:13">
      <c r="A55" s="52" t="s">
        <v>24</v>
      </c>
      <c r="B55" s="52"/>
      <c r="C55" s="52"/>
      <c r="D55" s="19">
        <v>801108739.73000002</v>
      </c>
      <c r="E55" s="19">
        <v>779753154.86000001</v>
      </c>
      <c r="F55" s="7">
        <v>9.0956131720424688E-2</v>
      </c>
      <c r="G55" s="14">
        <v>21355584.870000005</v>
      </c>
      <c r="H55" s="7">
        <v>2.7387622271094588E-2</v>
      </c>
      <c r="I55" s="23"/>
      <c r="J55" s="23"/>
      <c r="K55" s="23"/>
      <c r="L55" s="23"/>
      <c r="M55" s="23"/>
    </row>
    <row r="56" spans="1:13" ht="18.75">
      <c r="A56" s="52" t="s">
        <v>25</v>
      </c>
      <c r="B56" s="52"/>
      <c r="C56" s="52"/>
      <c r="D56" s="19">
        <v>45263047.719999999</v>
      </c>
      <c r="E56" s="19">
        <v>46120893.68</v>
      </c>
      <c r="F56" s="7">
        <v>5.1390673029927704E-3</v>
      </c>
      <c r="G56" s="14">
        <v>-857845.96000000089</v>
      </c>
      <c r="H56" s="7">
        <v>-1.8599942272410904E-2</v>
      </c>
      <c r="I56" s="23"/>
      <c r="J56" s="23"/>
      <c r="K56" s="23"/>
      <c r="L56" s="23"/>
      <c r="M56" s="23"/>
    </row>
    <row r="57" spans="1:13">
      <c r="A57" s="52" t="s">
        <v>26</v>
      </c>
      <c r="B57" s="52"/>
      <c r="C57" s="52"/>
      <c r="D57" s="19">
        <v>36.9</v>
      </c>
      <c r="E57" s="19">
        <v>72.55</v>
      </c>
      <c r="F57" s="7">
        <v>4.1895451816127333E-9</v>
      </c>
      <c r="G57" s="14">
        <v>-35.65</v>
      </c>
      <c r="H57" s="7">
        <v>-0.49138525155065471</v>
      </c>
      <c r="I57" s="23"/>
      <c r="J57" s="23"/>
      <c r="K57" s="23"/>
      <c r="L57" s="23"/>
      <c r="M57" s="23"/>
    </row>
    <row r="58" spans="1:13">
      <c r="A58" s="52" t="s">
        <v>27</v>
      </c>
      <c r="B58" s="52"/>
      <c r="C58" s="52"/>
      <c r="D58" s="19">
        <v>3684015.02</v>
      </c>
      <c r="E58" s="19">
        <v>7438057.6699999999</v>
      </c>
      <c r="F58" s="7">
        <v>4.1827499664037776E-4</v>
      </c>
      <c r="G58" s="14">
        <v>-3754042.65</v>
      </c>
      <c r="H58" s="7">
        <v>-0.50470738686810956</v>
      </c>
      <c r="I58" s="23"/>
      <c r="J58" s="23"/>
      <c r="K58" s="23"/>
      <c r="L58" s="23"/>
      <c r="M58" s="23"/>
    </row>
    <row r="59" spans="1:13">
      <c r="A59" s="52" t="s">
        <v>28</v>
      </c>
      <c r="B59" s="52"/>
      <c r="C59" s="52"/>
      <c r="D59" s="19">
        <v>37922763.189999998</v>
      </c>
      <c r="E59" s="19">
        <v>36918759.939999998</v>
      </c>
      <c r="F59" s="7">
        <v>4.305667474149193E-3</v>
      </c>
      <c r="G59" s="14">
        <v>1004003.25</v>
      </c>
      <c r="H59" s="7">
        <v>2.7194934272757161E-2</v>
      </c>
      <c r="I59" s="23"/>
      <c r="J59" s="23"/>
      <c r="K59" s="23"/>
      <c r="L59" s="23"/>
      <c r="M59" s="23"/>
    </row>
    <row r="60" spans="1:13">
      <c r="A60" s="52" t="s">
        <v>29</v>
      </c>
      <c r="B60" s="52"/>
      <c r="C60" s="52"/>
      <c r="D60" s="19">
        <v>75844663.549999997</v>
      </c>
      <c r="E60" s="19">
        <v>73835093.340000004</v>
      </c>
      <c r="F60" s="7">
        <v>8.6112369844699582E-3</v>
      </c>
      <c r="G60" s="14">
        <v>2009570.2099999934</v>
      </c>
      <c r="H60" s="7">
        <v>2.7217006427366606E-2</v>
      </c>
      <c r="I60" s="23"/>
      <c r="J60" s="23"/>
      <c r="K60" s="23"/>
      <c r="L60" s="23"/>
      <c r="M60" s="23"/>
    </row>
    <row r="61" spans="1:13">
      <c r="A61" s="52" t="s">
        <v>30</v>
      </c>
      <c r="B61" s="52"/>
      <c r="C61" s="52"/>
      <c r="D61" s="19">
        <v>59428481.509999998</v>
      </c>
      <c r="E61" s="19">
        <v>58142663.340000004</v>
      </c>
      <c r="F61" s="7">
        <v>6.7473796303734943E-3</v>
      </c>
      <c r="G61" s="14">
        <v>1285818.1699999943</v>
      </c>
      <c r="H61" s="7">
        <v>2.2114882534378141E-2</v>
      </c>
      <c r="I61" s="23"/>
      <c r="J61" s="23"/>
      <c r="K61" s="23"/>
      <c r="L61" s="23"/>
      <c r="M61" s="23"/>
    </row>
    <row r="62" spans="1:13" ht="18.75">
      <c r="A62" s="52" t="s">
        <v>19</v>
      </c>
      <c r="B62" s="52"/>
      <c r="C62" s="52"/>
      <c r="D62" s="19">
        <v>48751176.82</v>
      </c>
      <c r="E62" s="19">
        <v>47567830.240000002</v>
      </c>
      <c r="F62" s="7">
        <v>5.5351018413057288E-3</v>
      </c>
      <c r="G62" s="14">
        <v>1183346.5799999982</v>
      </c>
      <c r="H62" s="7">
        <v>2.4877035047205426E-2</v>
      </c>
      <c r="I62" s="23"/>
      <c r="J62" s="23"/>
      <c r="K62" s="23"/>
      <c r="L62" s="23"/>
      <c r="M62" s="23"/>
    </row>
    <row r="63" spans="1:13">
      <c r="A63" s="4"/>
      <c r="B63" s="4"/>
      <c r="C63" s="4"/>
      <c r="D63" s="1" t="s">
        <v>31</v>
      </c>
      <c r="E63" s="30" t="s">
        <v>31</v>
      </c>
      <c r="F63" s="7"/>
      <c r="G63" s="14"/>
      <c r="H63" s="18"/>
      <c r="I63" s="23"/>
      <c r="J63" s="23"/>
      <c r="K63" s="23"/>
      <c r="L63" s="23"/>
      <c r="M63" s="23"/>
    </row>
    <row r="64" spans="1:13">
      <c r="A64" s="53" t="s">
        <v>72</v>
      </c>
      <c r="B64" s="53"/>
      <c r="C64" s="53"/>
      <c r="D64" s="19">
        <v>7420788872.5</v>
      </c>
      <c r="E64" s="19">
        <v>7325970163.6399994</v>
      </c>
      <c r="F64" s="7">
        <v>1</v>
      </c>
      <c r="G64" s="14">
        <v>94818708.86000061</v>
      </c>
      <c r="H64" s="7">
        <v>1.2942819413953054E-2</v>
      </c>
      <c r="I64" s="23"/>
      <c r="J64" s="23"/>
      <c r="K64" s="23"/>
      <c r="L64" s="23"/>
      <c r="M64" s="23"/>
    </row>
    <row r="65" spans="1:13">
      <c r="A65" s="52" t="s">
        <v>32</v>
      </c>
      <c r="B65" s="52"/>
      <c r="C65" s="52"/>
      <c r="D65" s="19">
        <v>7083583853.9799995</v>
      </c>
      <c r="E65" s="19">
        <v>6929590027.6399994</v>
      </c>
      <c r="F65" s="7">
        <v>0.95455941082360973</v>
      </c>
      <c r="G65" s="14">
        <v>153993826.34000015</v>
      </c>
      <c r="H65" s="7">
        <v>2.2222646033281366E-2</v>
      </c>
      <c r="I65" s="23"/>
      <c r="J65" s="23"/>
      <c r="K65" s="23"/>
      <c r="L65" s="23"/>
      <c r="M65" s="23"/>
    </row>
    <row r="66" spans="1:13">
      <c r="A66" s="52" t="s">
        <v>33</v>
      </c>
      <c r="B66" s="52"/>
      <c r="C66" s="52"/>
      <c r="D66" s="19">
        <v>6252809057.6099997</v>
      </c>
      <c r="E66" s="19">
        <v>6075400608.0599995</v>
      </c>
      <c r="F66" s="7">
        <v>0.84260705499676636</v>
      </c>
      <c r="G66" s="14">
        <v>177408449.55000019</v>
      </c>
      <c r="H66" s="7">
        <v>2.9201111333241013E-2</v>
      </c>
      <c r="I66" s="23"/>
      <c r="J66" s="23"/>
      <c r="K66" s="23"/>
      <c r="L66" s="23"/>
      <c r="M66" s="23"/>
    </row>
    <row r="67" spans="1:13">
      <c r="A67" s="52" t="s">
        <v>13</v>
      </c>
      <c r="B67" s="52"/>
      <c r="C67" s="52"/>
      <c r="D67" s="19">
        <v>734339554.59000003</v>
      </c>
      <c r="E67" s="19">
        <v>754055720.62</v>
      </c>
      <c r="F67" s="7">
        <v>9.8957074134169154E-2</v>
      </c>
      <c r="G67" s="14">
        <v>-19716166.029999971</v>
      </c>
      <c r="H67" s="7">
        <v>-2.6146829061636106E-2</v>
      </c>
      <c r="I67" s="23"/>
      <c r="J67" s="23"/>
      <c r="K67" s="23"/>
      <c r="L67" s="23"/>
      <c r="M67" s="23"/>
    </row>
    <row r="68" spans="1:13">
      <c r="A68" s="52" t="s">
        <v>22</v>
      </c>
      <c r="B68" s="52"/>
      <c r="C68" s="52"/>
      <c r="D68" s="19">
        <v>236998.22</v>
      </c>
      <c r="E68" s="19">
        <v>7726939.75</v>
      </c>
      <c r="F68" s="7">
        <v>3.1937065461903831E-5</v>
      </c>
      <c r="G68" s="14">
        <v>-7489941.5300000003</v>
      </c>
      <c r="H68" s="7">
        <v>-0.9693283204388905</v>
      </c>
      <c r="I68" s="23"/>
      <c r="J68" s="23"/>
      <c r="K68" s="23"/>
      <c r="L68" s="23"/>
      <c r="M68" s="23"/>
    </row>
    <row r="69" spans="1:13">
      <c r="A69" s="52" t="s">
        <v>18</v>
      </c>
      <c r="B69" s="52"/>
      <c r="C69" s="52"/>
      <c r="D69" s="19">
        <v>12246698.67</v>
      </c>
      <c r="E69" s="19">
        <v>12417089.220000001</v>
      </c>
      <c r="F69" s="7">
        <v>1.6503230155737057E-3</v>
      </c>
      <c r="G69" s="14">
        <v>-170390.55000000075</v>
      </c>
      <c r="H69" s="7">
        <v>-1.372226187483259E-2</v>
      </c>
      <c r="I69" s="23"/>
      <c r="J69" s="23"/>
      <c r="K69" s="23"/>
      <c r="L69" s="23"/>
      <c r="M69" s="23"/>
    </row>
    <row r="70" spans="1:13">
      <c r="A70" s="52" t="s">
        <v>16</v>
      </c>
      <c r="B70" s="52"/>
      <c r="C70" s="52"/>
      <c r="D70" s="19">
        <v>721855857.70000005</v>
      </c>
      <c r="E70" s="19">
        <v>733911691.64999998</v>
      </c>
      <c r="F70" s="7">
        <v>9.727481405313354E-2</v>
      </c>
      <c r="G70" s="14">
        <v>-12055833.949999928</v>
      </c>
      <c r="H70" s="7">
        <v>-1.6426818222360893E-2</v>
      </c>
      <c r="I70" s="23"/>
      <c r="J70" s="23"/>
      <c r="K70" s="23"/>
      <c r="L70" s="23"/>
      <c r="M70" s="23"/>
    </row>
    <row r="71" spans="1:13">
      <c r="A71" s="52" t="s">
        <v>17</v>
      </c>
      <c r="B71" s="52"/>
      <c r="C71" s="52"/>
      <c r="D71" s="19">
        <v>96435241.780000001</v>
      </c>
      <c r="E71" s="19">
        <v>100133698.95999999</v>
      </c>
      <c r="F71" s="7">
        <v>1.2995281692674245E-2</v>
      </c>
      <c r="G71" s="14">
        <v>-3698457.1799999923</v>
      </c>
      <c r="H71" s="7">
        <v>-3.693518983531608E-2</v>
      </c>
      <c r="I71" s="23"/>
      <c r="J71" s="23"/>
      <c r="K71" s="23"/>
      <c r="L71" s="23"/>
      <c r="M71" s="23"/>
    </row>
    <row r="72" spans="1:13">
      <c r="A72" s="52" t="s">
        <v>34</v>
      </c>
      <c r="B72" s="52"/>
      <c r="C72" s="52"/>
      <c r="D72" s="19">
        <v>337205018.52000004</v>
      </c>
      <c r="E72" s="19">
        <v>396380136</v>
      </c>
      <c r="F72" s="7">
        <v>4.5440589176390163E-2</v>
      </c>
      <c r="G72" s="14">
        <v>-59175117.479999959</v>
      </c>
      <c r="H72" s="7">
        <v>-0.14928880664191496</v>
      </c>
      <c r="I72" s="23"/>
      <c r="J72" s="23"/>
      <c r="K72" s="23"/>
      <c r="L72" s="23"/>
      <c r="M72" s="23"/>
    </row>
    <row r="73" spans="1:13">
      <c r="A73" s="52" t="s">
        <v>33</v>
      </c>
      <c r="B73" s="52"/>
      <c r="C73" s="52"/>
      <c r="D73" s="19">
        <v>11485994.99</v>
      </c>
      <c r="E73" s="19">
        <v>51531543.200000003</v>
      </c>
      <c r="F73" s="7">
        <v>1.5478132025241768E-3</v>
      </c>
      <c r="G73" s="14">
        <v>-40045548.210000001</v>
      </c>
      <c r="H73" s="7">
        <v>-0.77710749034971649</v>
      </c>
      <c r="I73" s="23"/>
      <c r="J73" s="23"/>
      <c r="K73" s="23"/>
      <c r="L73" s="23"/>
      <c r="M73" s="23"/>
    </row>
    <row r="74" spans="1:13">
      <c r="A74" s="52" t="s">
        <v>13</v>
      </c>
      <c r="B74" s="52"/>
      <c r="C74" s="52"/>
      <c r="D74" s="19">
        <v>325706363.67000002</v>
      </c>
      <c r="E74" s="19">
        <v>343901539.92000002</v>
      </c>
      <c r="F74" s="7">
        <v>4.3891069974649789E-2</v>
      </c>
      <c r="G74" s="14">
        <v>-18195176.25</v>
      </c>
      <c r="H74" s="7">
        <v>-5.2908097632341652E-2</v>
      </c>
      <c r="I74" s="23"/>
      <c r="J74" s="23"/>
      <c r="K74" s="23"/>
      <c r="L74" s="23"/>
      <c r="M74" s="23"/>
    </row>
    <row r="75" spans="1:13">
      <c r="A75" s="52" t="s">
        <v>22</v>
      </c>
      <c r="B75" s="52"/>
      <c r="C75" s="52"/>
      <c r="D75" s="19">
        <v>0</v>
      </c>
      <c r="E75" s="19">
        <v>12697349.880000001</v>
      </c>
      <c r="F75" s="7">
        <v>0</v>
      </c>
      <c r="G75" s="14">
        <v>-12697349.880000001</v>
      </c>
      <c r="H75" s="7" t="s">
        <v>81</v>
      </c>
      <c r="I75" s="23"/>
      <c r="J75" s="23"/>
      <c r="K75" s="23"/>
      <c r="L75" s="23"/>
      <c r="M75" s="23"/>
    </row>
    <row r="76" spans="1:13">
      <c r="A76" s="52" t="s">
        <v>18</v>
      </c>
      <c r="B76" s="52"/>
      <c r="C76" s="52"/>
      <c r="D76" s="19">
        <v>9897444</v>
      </c>
      <c r="E76" s="19">
        <v>10120965</v>
      </c>
      <c r="F76" s="7">
        <v>1.3337455316479899E-3</v>
      </c>
      <c r="G76" s="14">
        <v>-223521</v>
      </c>
      <c r="H76" s="7">
        <v>-2.2084949409468365E-2</v>
      </c>
      <c r="I76" s="23"/>
      <c r="J76" s="23"/>
      <c r="K76" s="23"/>
      <c r="L76" s="23"/>
      <c r="M76" s="23"/>
    </row>
    <row r="77" spans="1:13">
      <c r="A77" s="52" t="s">
        <v>16</v>
      </c>
      <c r="B77" s="52"/>
      <c r="C77" s="52"/>
      <c r="D77" s="19">
        <v>315808919.67000002</v>
      </c>
      <c r="E77" s="19">
        <v>321083225.04000002</v>
      </c>
      <c r="F77" s="7">
        <v>4.2557324443001802E-2</v>
      </c>
      <c r="G77" s="14">
        <v>-5274305.3700000048</v>
      </c>
      <c r="H77" s="7">
        <v>-1.6426598958394479E-2</v>
      </c>
      <c r="I77" s="23"/>
      <c r="J77" s="23"/>
      <c r="K77" s="23"/>
      <c r="L77" s="23"/>
      <c r="M77" s="23"/>
    </row>
    <row r="78" spans="1:13">
      <c r="A78" s="52" t="s">
        <v>17</v>
      </c>
      <c r="B78" s="52"/>
      <c r="C78" s="52"/>
      <c r="D78" s="19">
        <v>12659.86</v>
      </c>
      <c r="E78" s="19">
        <v>947052.88</v>
      </c>
      <c r="F78" s="7">
        <v>1.7059992161904752E-6</v>
      </c>
      <c r="G78" s="14">
        <v>-934393.02</v>
      </c>
      <c r="H78" s="7">
        <v>-0.98663236207042637</v>
      </c>
      <c r="I78" s="23"/>
      <c r="J78" s="23"/>
      <c r="K78" s="23"/>
      <c r="L78" s="23"/>
      <c r="M78" s="23"/>
    </row>
    <row r="79" spans="1:13">
      <c r="A79" s="21"/>
      <c r="B79" s="21"/>
      <c r="C79" s="21"/>
      <c r="D79" s="14" t="s">
        <v>31</v>
      </c>
      <c r="E79" s="14" t="s">
        <v>31</v>
      </c>
      <c r="F79" s="7"/>
      <c r="G79" s="14"/>
      <c r="H79" s="18"/>
      <c r="I79" s="23"/>
      <c r="J79" s="23"/>
      <c r="K79" s="23"/>
      <c r="L79" s="23"/>
      <c r="M79" s="23"/>
    </row>
    <row r="80" spans="1:13">
      <c r="A80" s="53" t="s">
        <v>52</v>
      </c>
      <c r="B80" s="53"/>
      <c r="C80" s="53"/>
      <c r="D80" s="14">
        <v>1479051290737.259</v>
      </c>
      <c r="E80" s="14">
        <v>1446291663441.104</v>
      </c>
      <c r="F80" s="7">
        <v>1</v>
      </c>
      <c r="G80" s="14">
        <v>32759627296.155029</v>
      </c>
      <c r="H80" s="7">
        <v>2.2650775168136805E-2</v>
      </c>
      <c r="I80" s="23"/>
      <c r="J80" s="23"/>
      <c r="K80" s="23"/>
      <c r="L80" s="23"/>
      <c r="M80" s="23"/>
    </row>
    <row r="81" spans="1:13">
      <c r="A81" s="52" t="s">
        <v>35</v>
      </c>
      <c r="B81" s="52"/>
      <c r="C81" s="52"/>
      <c r="D81" s="14">
        <v>1175199373202.24</v>
      </c>
      <c r="E81" s="14">
        <v>1151019366794.76</v>
      </c>
      <c r="F81" s="7">
        <v>0.79456296111032176</v>
      </c>
      <c r="G81" s="14">
        <v>24180006407.47998</v>
      </c>
      <c r="H81" s="7">
        <v>2.1007471381488538E-2</v>
      </c>
      <c r="I81" s="23"/>
      <c r="J81" s="23"/>
      <c r="K81" s="23"/>
      <c r="L81" s="23"/>
      <c r="M81" s="23"/>
    </row>
    <row r="82" spans="1:13">
      <c r="A82" s="24"/>
      <c r="B82" s="24"/>
      <c r="C82" s="24" t="s">
        <v>6</v>
      </c>
      <c r="D82" s="14">
        <v>23101070313.389999</v>
      </c>
      <c r="E82" s="14">
        <v>21588838919.43</v>
      </c>
      <c r="F82" s="7">
        <v>1.5618843280191362E-2</v>
      </c>
      <c r="G82" s="14">
        <v>1512231393.9599991</v>
      </c>
      <c r="H82" s="7">
        <v>7.0046907089523353E-2</v>
      </c>
      <c r="I82" s="23"/>
      <c r="J82" s="23"/>
      <c r="K82" s="23"/>
      <c r="L82" s="23"/>
      <c r="M82" s="23"/>
    </row>
    <row r="83" spans="1:13">
      <c r="A83" s="52" t="s">
        <v>7</v>
      </c>
      <c r="B83" s="52"/>
      <c r="C83" s="52"/>
      <c r="D83" s="14">
        <v>271892666736.20001</v>
      </c>
      <c r="E83" s="14">
        <v>267258694159.45001</v>
      </c>
      <c r="F83" s="7">
        <v>0.18382909939564729</v>
      </c>
      <c r="G83" s="14">
        <v>4633972576.75</v>
      </c>
      <c r="H83" s="7">
        <v>1.7338903010523998E-2</v>
      </c>
      <c r="I83" s="23"/>
      <c r="J83" s="23"/>
      <c r="K83" s="23"/>
      <c r="L83" s="23"/>
      <c r="M83" s="23"/>
    </row>
    <row r="84" spans="1:13">
      <c r="A84" s="24"/>
      <c r="B84" s="24"/>
      <c r="C84" s="24" t="s">
        <v>8</v>
      </c>
      <c r="D84" s="14">
        <v>11942659811.540001</v>
      </c>
      <c r="E84" s="14">
        <v>11454355803.719999</v>
      </c>
      <c r="F84" s="7">
        <v>8.0745406777522725E-3</v>
      </c>
      <c r="G84" s="14">
        <v>488304007.8200016</v>
      </c>
      <c r="H84" s="7">
        <v>4.2630420792535227E-2</v>
      </c>
      <c r="I84" s="23"/>
      <c r="J84" s="23"/>
      <c r="K84" s="23"/>
      <c r="L84" s="23"/>
      <c r="M84" s="23"/>
    </row>
    <row r="85" spans="1:13">
      <c r="A85" s="52" t="s">
        <v>9</v>
      </c>
      <c r="B85" s="52"/>
      <c r="C85" s="52"/>
      <c r="D85" s="14">
        <v>396839081148.52002</v>
      </c>
      <c r="E85" s="14">
        <v>389592969284.71997</v>
      </c>
      <c r="F85" s="7">
        <v>0.26830650406363432</v>
      </c>
      <c r="G85" s="14">
        <v>7246111863.8000488</v>
      </c>
      <c r="H85" s="7">
        <v>1.8599185393678112E-2</v>
      </c>
      <c r="I85" s="23"/>
      <c r="J85" s="23"/>
      <c r="K85" s="23"/>
      <c r="L85" s="23"/>
      <c r="M85" s="23"/>
    </row>
    <row r="86" spans="1:13">
      <c r="A86" s="52" t="s">
        <v>10</v>
      </c>
      <c r="B86" s="52"/>
      <c r="C86" s="52"/>
      <c r="D86" s="14">
        <v>205759356421.85999</v>
      </c>
      <c r="E86" s="14">
        <v>201554272072.67001</v>
      </c>
      <c r="F86" s="7">
        <v>0.13911576813492088</v>
      </c>
      <c r="G86" s="14">
        <v>4205084349.1899719</v>
      </c>
      <c r="H86" s="7">
        <v>2.0863285634917413E-2</v>
      </c>
      <c r="I86" s="23"/>
      <c r="J86" s="23"/>
      <c r="K86" s="23"/>
      <c r="L86" s="23"/>
      <c r="M86" s="23"/>
    </row>
    <row r="87" spans="1:13">
      <c r="A87" s="52" t="s">
        <v>11</v>
      </c>
      <c r="B87" s="52"/>
      <c r="C87" s="52"/>
      <c r="D87" s="14">
        <v>10480952796.49</v>
      </c>
      <c r="E87" s="14">
        <v>10162799101.969999</v>
      </c>
      <c r="F87" s="7">
        <v>7.0862672999430498E-3</v>
      </c>
      <c r="G87" s="14">
        <v>318153694.52000046</v>
      </c>
      <c r="H87" s="7">
        <v>3.1305715219572552E-2</v>
      </c>
      <c r="I87" s="23"/>
      <c r="J87" s="23"/>
      <c r="K87" s="23"/>
      <c r="L87" s="23"/>
      <c r="M87" s="23"/>
    </row>
    <row r="88" spans="1:13">
      <c r="A88" s="52" t="s">
        <v>12</v>
      </c>
      <c r="B88" s="52"/>
      <c r="C88" s="52"/>
      <c r="D88" s="14">
        <v>255183585974.23999</v>
      </c>
      <c r="E88" s="14">
        <v>249407437452.79999</v>
      </c>
      <c r="F88" s="7">
        <v>0.1725319382582326</v>
      </c>
      <c r="G88" s="14">
        <v>5776148521.4400024</v>
      </c>
      <c r="H88" s="7">
        <v>2.3159487866247497E-2</v>
      </c>
      <c r="I88" s="23"/>
      <c r="J88" s="23"/>
      <c r="K88" s="23"/>
      <c r="L88" s="23"/>
      <c r="M88" s="23"/>
    </row>
    <row r="89" spans="1:13">
      <c r="A89" s="52" t="s">
        <v>23</v>
      </c>
      <c r="B89" s="52"/>
      <c r="C89" s="52"/>
      <c r="D89" s="14">
        <v>87104612152.089996</v>
      </c>
      <c r="E89" s="14">
        <v>85282174522.199997</v>
      </c>
      <c r="F89" s="7">
        <v>5.8892218746972036E-2</v>
      </c>
      <c r="G89" s="14">
        <v>1822437629.8899994</v>
      </c>
      <c r="H89" s="7">
        <v>2.1369502362015833E-2</v>
      </c>
      <c r="I89" s="23"/>
      <c r="J89" s="23"/>
      <c r="K89" s="23"/>
      <c r="L89" s="23"/>
      <c r="M89" s="23"/>
    </row>
    <row r="90" spans="1:13" ht="18.75">
      <c r="A90" s="52" t="s">
        <v>36</v>
      </c>
      <c r="B90" s="52"/>
      <c r="C90" s="52"/>
      <c r="D90" s="14">
        <v>216321308856.729</v>
      </c>
      <c r="E90" s="14">
        <v>209800930992.474</v>
      </c>
      <c r="F90" s="7">
        <v>0.14625680002544053</v>
      </c>
      <c r="G90" s="14">
        <v>6520377864.2550049</v>
      </c>
      <c r="H90" s="7">
        <v>3.1078879552202295E-2</v>
      </c>
      <c r="I90" s="23"/>
      <c r="J90" s="23"/>
      <c r="K90" s="23"/>
      <c r="L90" s="23"/>
      <c r="M90" s="23"/>
    </row>
    <row r="91" spans="1:13">
      <c r="A91" s="52" t="s">
        <v>37</v>
      </c>
      <c r="B91" s="52"/>
      <c r="C91" s="52"/>
      <c r="D91" s="14">
        <v>28566729717.360001</v>
      </c>
      <c r="E91" s="14">
        <v>28492099713.889999</v>
      </c>
      <c r="F91" s="7">
        <v>1.931422520386052E-2</v>
      </c>
      <c r="G91" s="14">
        <v>74630003.470001221</v>
      </c>
      <c r="H91" s="7">
        <v>2.6193226971481793E-3</v>
      </c>
      <c r="I91" s="23"/>
      <c r="J91" s="23"/>
      <c r="K91" s="23"/>
      <c r="L91" s="23"/>
      <c r="M91" s="23"/>
    </row>
    <row r="92" spans="1:13">
      <c r="A92" s="52" t="s">
        <v>38</v>
      </c>
      <c r="B92" s="52"/>
      <c r="C92" s="52"/>
      <c r="D92" s="14">
        <v>22248610607.549999</v>
      </c>
      <c r="E92" s="14">
        <v>22260751888.900002</v>
      </c>
      <c r="F92" s="7">
        <v>1.5042487537034493E-2</v>
      </c>
      <c r="G92" s="14">
        <v>-12141281.350002289</v>
      </c>
      <c r="H92" s="7">
        <v>-5.4541200632384575E-4</v>
      </c>
      <c r="I92" s="23"/>
      <c r="J92" s="23"/>
      <c r="K92" s="23"/>
      <c r="L92" s="23"/>
      <c r="M92" s="23"/>
    </row>
    <row r="93" spans="1:13" ht="18.75" customHeight="1">
      <c r="A93" s="52" t="s">
        <v>39</v>
      </c>
      <c r="B93" s="52"/>
      <c r="C93" s="52"/>
      <c r="D93" s="14">
        <v>165505968531.819</v>
      </c>
      <c r="E93" s="14">
        <v>159048079389.68399</v>
      </c>
      <c r="F93" s="7">
        <v>0.11190008728454552</v>
      </c>
      <c r="G93" s="14">
        <v>6457889142.1350098</v>
      </c>
      <c r="H93" s="7">
        <v>4.0603377085192738E-2</v>
      </c>
      <c r="I93" s="23"/>
      <c r="J93" s="23"/>
      <c r="K93" s="23"/>
      <c r="L93" s="23"/>
      <c r="M93" s="23"/>
    </row>
    <row r="94" spans="1:13" ht="18.75" customHeight="1">
      <c r="A94" s="52" t="s">
        <v>40</v>
      </c>
      <c r="B94" s="52"/>
      <c r="C94" s="52"/>
      <c r="D94" s="14">
        <v>425996526.19999999</v>
      </c>
      <c r="E94" s="14">
        <v>189191131.67000002</v>
      </c>
      <c r="F94" s="7">
        <v>2.8802011726561188E-4</v>
      </c>
      <c r="G94" s="14">
        <v>236805394.52999997</v>
      </c>
      <c r="H94" s="7">
        <v>1.2516728053778545</v>
      </c>
      <c r="I94" s="23"/>
      <c r="J94" s="23"/>
      <c r="K94" s="23"/>
      <c r="L94" s="23"/>
      <c r="M94" s="23"/>
    </row>
    <row r="95" spans="1:13">
      <c r="A95" s="4"/>
      <c r="B95" s="4"/>
      <c r="C95" s="4"/>
      <c r="D95" s="17"/>
      <c r="E95" s="17"/>
      <c r="F95" s="17"/>
      <c r="G95" s="14"/>
      <c r="H95" s="18"/>
      <c r="I95" s="23"/>
      <c r="J95" s="23"/>
      <c r="K95" s="23"/>
      <c r="L95" s="23"/>
      <c r="M95" s="23"/>
    </row>
    <row r="96" spans="1:13" ht="18.75">
      <c r="A96" s="53" t="s">
        <v>53</v>
      </c>
      <c r="B96" s="53"/>
      <c r="C96" s="53"/>
      <c r="D96" s="17"/>
      <c r="E96" s="17"/>
      <c r="F96" s="6"/>
      <c r="G96" s="14"/>
      <c r="H96" s="25"/>
      <c r="I96" s="23"/>
      <c r="J96" s="23"/>
      <c r="K96" s="23"/>
      <c r="L96" s="23"/>
      <c r="M96" s="23"/>
    </row>
    <row r="97" spans="1:13" ht="18.75">
      <c r="A97" s="52" t="s">
        <v>41</v>
      </c>
      <c r="B97" s="52"/>
      <c r="C97" s="52"/>
      <c r="D97" s="44">
        <v>9.1229876929604145E-2</v>
      </c>
      <c r="E97" s="44">
        <v>9.939545586597312E-2</v>
      </c>
      <c r="F97" s="6" t="s">
        <v>20</v>
      </c>
      <c r="G97" s="20">
        <v>-8.1655789363689751E-3</v>
      </c>
      <c r="H97" s="7">
        <v>-8.2152437103157006E-2</v>
      </c>
      <c r="I97" s="23"/>
      <c r="J97" s="23"/>
      <c r="K97" s="23"/>
      <c r="L97" s="23"/>
      <c r="M97" s="23"/>
    </row>
    <row r="98" spans="1:13">
      <c r="A98" s="24"/>
      <c r="B98" s="24"/>
      <c r="C98" s="24" t="s">
        <v>6</v>
      </c>
      <c r="D98" s="44">
        <v>7.5097847719329591E-2</v>
      </c>
      <c r="E98" s="44">
        <v>8.2802620658461765E-2</v>
      </c>
      <c r="F98" s="6" t="s">
        <v>20</v>
      </c>
      <c r="G98" s="20">
        <v>-7.7047729391321734E-3</v>
      </c>
      <c r="H98" s="7">
        <v>-9.3049868202991562E-2</v>
      </c>
      <c r="I98" s="23"/>
      <c r="J98" s="23"/>
      <c r="K98" s="23"/>
      <c r="L98" s="23"/>
      <c r="M98" s="23"/>
    </row>
    <row r="99" spans="1:13">
      <c r="A99" s="52" t="s">
        <v>7</v>
      </c>
      <c r="B99" s="52"/>
      <c r="C99" s="52"/>
      <c r="D99" s="44">
        <v>8.2679765426635576E-2</v>
      </c>
      <c r="E99" s="44">
        <v>8.9065154747561368E-2</v>
      </c>
      <c r="F99" s="6" t="s">
        <v>20</v>
      </c>
      <c r="G99" s="20">
        <v>-6.3853893209257911E-3</v>
      </c>
      <c r="H99" s="7">
        <v>-7.1693462376212005E-2</v>
      </c>
      <c r="I99" s="23"/>
      <c r="J99" s="23"/>
      <c r="K99" s="23"/>
      <c r="L99" s="23"/>
      <c r="M99" s="23"/>
    </row>
    <row r="100" spans="1:13">
      <c r="A100" s="24"/>
      <c r="B100" s="24"/>
      <c r="C100" s="24" t="s">
        <v>8</v>
      </c>
      <c r="D100" s="44">
        <v>0.10537746460746898</v>
      </c>
      <c r="E100" s="44">
        <v>0.1103475525749069</v>
      </c>
      <c r="F100" s="6" t="s">
        <v>20</v>
      </c>
      <c r="G100" s="20">
        <v>-4.9700879674379195E-3</v>
      </c>
      <c r="H100" s="7">
        <v>-4.5040309924989856E-2</v>
      </c>
      <c r="I100" s="23"/>
      <c r="J100" s="23"/>
      <c r="K100" s="23"/>
      <c r="L100" s="23"/>
      <c r="M100" s="23"/>
    </row>
    <row r="101" spans="1:13">
      <c r="A101" s="52" t="s">
        <v>9</v>
      </c>
      <c r="B101" s="52"/>
      <c r="C101" s="52"/>
      <c r="D101" s="44">
        <v>8.7413940723592307E-2</v>
      </c>
      <c r="E101" s="44">
        <v>9.5949707887682548E-2</v>
      </c>
      <c r="F101" s="6" t="s">
        <v>20</v>
      </c>
      <c r="G101" s="20">
        <v>-8.5357671640902411E-3</v>
      </c>
      <c r="H101" s="7">
        <v>-8.8960845759760904E-2</v>
      </c>
      <c r="I101" s="23"/>
      <c r="J101" s="23"/>
      <c r="K101" s="23"/>
      <c r="L101" s="23"/>
      <c r="M101" s="23"/>
    </row>
    <row r="102" spans="1:13">
      <c r="A102" s="52" t="s">
        <v>10</v>
      </c>
      <c r="B102" s="52"/>
      <c r="C102" s="52"/>
      <c r="D102" s="44">
        <v>9.3451840300568842E-2</v>
      </c>
      <c r="E102" s="44">
        <v>0.1085205001833609</v>
      </c>
      <c r="F102" s="6" t="s">
        <v>20</v>
      </c>
      <c r="G102" s="20">
        <v>-1.506865988279206E-2</v>
      </c>
      <c r="H102" s="7">
        <v>-0.13885542231496725</v>
      </c>
      <c r="I102" s="23"/>
      <c r="J102" s="23"/>
      <c r="K102" s="14"/>
      <c r="L102" s="23"/>
      <c r="M102" s="23"/>
    </row>
    <row r="103" spans="1:13">
      <c r="A103" s="52" t="s">
        <v>11</v>
      </c>
      <c r="B103" s="52"/>
      <c r="C103" s="52"/>
      <c r="D103" s="44">
        <v>0.10854879900135117</v>
      </c>
      <c r="E103" s="44">
        <v>0.10312402302949053</v>
      </c>
      <c r="F103" s="6" t="s">
        <v>20</v>
      </c>
      <c r="G103" s="20">
        <v>5.4247759718606403E-3</v>
      </c>
      <c r="H103" s="7">
        <v>5.2604386567708952E-2</v>
      </c>
      <c r="I103" s="23"/>
      <c r="J103" s="23"/>
      <c r="K103" s="23"/>
      <c r="L103" s="23"/>
      <c r="M103" s="23"/>
    </row>
    <row r="104" spans="1:13">
      <c r="A104" s="52" t="s">
        <v>12</v>
      </c>
      <c r="B104" s="52"/>
      <c r="C104" s="52"/>
      <c r="D104" s="44">
        <v>9.3204261446536485E-2</v>
      </c>
      <c r="E104" s="44">
        <v>0.10235883705684866</v>
      </c>
      <c r="F104" s="6" t="s">
        <v>20</v>
      </c>
      <c r="G104" s="20">
        <v>-9.1545756103121739E-3</v>
      </c>
      <c r="H104" s="7">
        <v>-8.9436104136547109E-2</v>
      </c>
      <c r="I104" s="23"/>
      <c r="J104" s="23"/>
      <c r="K104" s="23"/>
      <c r="L104" s="23"/>
      <c r="M104" s="23"/>
    </row>
    <row r="105" spans="1:13">
      <c r="A105" s="52" t="s">
        <v>23</v>
      </c>
      <c r="B105" s="52"/>
      <c r="C105" s="52"/>
      <c r="D105" s="44">
        <v>9.6679676121640412E-2</v>
      </c>
      <c r="E105" s="44">
        <v>0.10782162529051821</v>
      </c>
      <c r="F105" s="6" t="s">
        <v>20</v>
      </c>
      <c r="G105" s="20">
        <v>-1.1141949168877799E-2</v>
      </c>
      <c r="H105" s="7">
        <v>-0.10333686900801724</v>
      </c>
      <c r="I105" s="23"/>
      <c r="J105" s="23"/>
      <c r="K105" s="23"/>
      <c r="L105" s="23"/>
      <c r="M105" s="23"/>
    </row>
    <row r="106" spans="1:13">
      <c r="A106" s="52" t="s">
        <v>37</v>
      </c>
      <c r="B106" s="52"/>
      <c r="C106" s="52"/>
      <c r="D106" s="44">
        <v>0.10199709675793933</v>
      </c>
      <c r="E106" s="44">
        <v>0.10616438810503626</v>
      </c>
      <c r="F106" s="6" t="s">
        <v>20</v>
      </c>
      <c r="G106" s="20">
        <v>-4.1672913470969242E-3</v>
      </c>
      <c r="H106" s="7">
        <v>-3.9253194234717535E-2</v>
      </c>
      <c r="I106" s="23"/>
      <c r="J106" s="23"/>
      <c r="K106" s="23"/>
      <c r="L106" s="23"/>
      <c r="M106" s="23"/>
    </row>
    <row r="107" spans="1:13">
      <c r="A107" s="52" t="s">
        <v>38</v>
      </c>
      <c r="B107" s="52"/>
      <c r="C107" s="52"/>
      <c r="D107" s="44">
        <v>8.6963156503534034E-2</v>
      </c>
      <c r="E107" s="44">
        <v>9.6383376036340382E-2</v>
      </c>
      <c r="F107" s="6" t="s">
        <v>20</v>
      </c>
      <c r="G107" s="20">
        <v>-9.4202195328063482E-3</v>
      </c>
      <c r="H107" s="7">
        <v>-9.773697415677314E-2</v>
      </c>
      <c r="I107" s="23"/>
      <c r="J107" s="23"/>
      <c r="K107" s="23"/>
      <c r="L107" s="23"/>
      <c r="M107" s="23"/>
    </row>
    <row r="108" spans="1:13" ht="18.75">
      <c r="A108" s="52" t="s">
        <v>42</v>
      </c>
      <c r="B108" s="52"/>
      <c r="C108" s="52"/>
      <c r="D108" s="44">
        <v>0.10460000000000001</v>
      </c>
      <c r="E108" s="44">
        <v>0.10490000000000001</v>
      </c>
      <c r="F108" s="6" t="s">
        <v>20</v>
      </c>
      <c r="G108" s="20">
        <v>-2.9999999999999472E-4</v>
      </c>
      <c r="H108" s="7">
        <v>-2.8598665395614367E-3</v>
      </c>
      <c r="I108" s="23"/>
      <c r="J108" s="23"/>
      <c r="K108" s="23"/>
      <c r="L108" s="23"/>
      <c r="M108" s="23"/>
    </row>
    <row r="109" spans="1:13">
      <c r="A109" s="4"/>
      <c r="B109" s="4"/>
      <c r="C109" s="4"/>
      <c r="D109" s="17"/>
      <c r="E109" s="17"/>
      <c r="F109" s="17"/>
      <c r="G109" s="14"/>
      <c r="H109" s="18"/>
      <c r="I109" s="23"/>
      <c r="J109" s="23"/>
      <c r="K109" s="23"/>
      <c r="L109" s="23"/>
      <c r="M109" s="23"/>
    </row>
    <row r="110" spans="1:13" ht="18.75" customHeight="1">
      <c r="A110" s="53" t="s">
        <v>66</v>
      </c>
      <c r="B110" s="53"/>
      <c r="C110" s="53"/>
      <c r="D110" s="17"/>
      <c r="E110" s="17"/>
      <c r="F110" s="6"/>
      <c r="G110" s="14"/>
      <c r="H110" s="7"/>
      <c r="I110" s="23"/>
      <c r="J110" s="23"/>
      <c r="K110" s="23"/>
      <c r="L110" s="23"/>
      <c r="M110" s="23"/>
    </row>
    <row r="111" spans="1:13">
      <c r="A111" s="53" t="s">
        <v>43</v>
      </c>
      <c r="B111" s="53"/>
      <c r="C111" s="53"/>
      <c r="D111" s="14">
        <v>26372</v>
      </c>
      <c r="E111" s="14">
        <v>25927</v>
      </c>
      <c r="F111" s="6" t="s">
        <v>20</v>
      </c>
      <c r="G111" s="14">
        <v>445</v>
      </c>
      <c r="H111" s="7">
        <v>1.7163574651907279E-2</v>
      </c>
      <c r="I111" s="23"/>
      <c r="J111" s="23"/>
      <c r="K111" s="23"/>
      <c r="L111" s="23"/>
      <c r="M111" s="23"/>
    </row>
    <row r="112" spans="1:13">
      <c r="A112" s="53" t="s">
        <v>44</v>
      </c>
      <c r="B112" s="53"/>
      <c r="C112" s="53"/>
      <c r="D112" s="14">
        <v>18620</v>
      </c>
      <c r="E112" s="14">
        <v>18327</v>
      </c>
      <c r="F112" s="6" t="s">
        <v>20</v>
      </c>
      <c r="G112" s="14">
        <v>293</v>
      </c>
      <c r="H112" s="7">
        <v>1.5987341081464507E-2</v>
      </c>
      <c r="I112" s="23"/>
      <c r="J112" s="23"/>
      <c r="K112" s="23"/>
      <c r="L112" s="23"/>
      <c r="M112" s="23"/>
    </row>
    <row r="113" spans="1:13">
      <c r="A113" s="28"/>
      <c r="B113" s="28"/>
      <c r="C113" s="28"/>
      <c r="D113" s="17"/>
      <c r="E113" s="17"/>
      <c r="F113" s="6"/>
      <c r="G113" s="14"/>
      <c r="H113" s="7"/>
      <c r="I113" s="23"/>
      <c r="J113" s="23"/>
      <c r="K113" s="23"/>
      <c r="L113" s="23"/>
      <c r="M113" s="23"/>
    </row>
    <row r="114" spans="1:13">
      <c r="A114" s="53" t="s">
        <v>73</v>
      </c>
      <c r="B114" s="53"/>
      <c r="C114" s="53"/>
      <c r="D114" s="17"/>
      <c r="E114" s="17"/>
      <c r="F114" s="6"/>
      <c r="G114" s="14"/>
      <c r="H114" s="7"/>
      <c r="I114" s="23"/>
      <c r="J114" s="23"/>
      <c r="K114" s="23"/>
      <c r="L114" s="23"/>
      <c r="M114" s="23"/>
    </row>
    <row r="115" spans="1:13">
      <c r="A115" s="53" t="s">
        <v>43</v>
      </c>
      <c r="B115" s="53"/>
      <c r="C115" s="53"/>
      <c r="D115" s="14">
        <v>48131</v>
      </c>
      <c r="E115" s="14">
        <v>47075</v>
      </c>
      <c r="F115" s="6" t="s">
        <v>20</v>
      </c>
      <c r="G115" s="14">
        <v>1056</v>
      </c>
      <c r="H115" s="7">
        <v>2.2432288900690388E-2</v>
      </c>
      <c r="I115" s="23"/>
      <c r="J115" s="23"/>
      <c r="K115" s="23"/>
      <c r="L115" s="23"/>
      <c r="M115" s="23"/>
    </row>
    <row r="116" spans="1:13">
      <c r="A116" s="53" t="s">
        <v>44</v>
      </c>
      <c r="B116" s="53"/>
      <c r="C116" s="53"/>
      <c r="D116" s="14">
        <v>16407</v>
      </c>
      <c r="E116" s="14">
        <v>16123</v>
      </c>
      <c r="F116" s="6" t="s">
        <v>20</v>
      </c>
      <c r="G116" s="14">
        <v>284</v>
      </c>
      <c r="H116" s="7">
        <v>1.761458785585809E-2</v>
      </c>
      <c r="I116" s="23"/>
      <c r="J116" s="23"/>
      <c r="K116" s="23"/>
      <c r="L116" s="23"/>
      <c r="M116" s="23"/>
    </row>
    <row r="117" spans="1:13">
      <c r="A117" s="21"/>
      <c r="B117" s="21"/>
      <c r="C117" s="28"/>
      <c r="D117" s="17"/>
      <c r="E117" s="17"/>
      <c r="F117" s="6"/>
      <c r="G117" s="14"/>
      <c r="H117" s="7"/>
      <c r="I117" s="23"/>
      <c r="J117" s="23"/>
      <c r="K117" s="23"/>
      <c r="L117" s="23"/>
      <c r="M117" s="23"/>
    </row>
    <row r="118" spans="1:13">
      <c r="A118" s="53" t="s">
        <v>65</v>
      </c>
      <c r="B118" s="53"/>
      <c r="C118" s="53"/>
      <c r="D118" s="17"/>
      <c r="E118" s="17"/>
      <c r="F118" s="17"/>
      <c r="G118" s="17"/>
      <c r="H118" s="17"/>
      <c r="I118" s="23"/>
      <c r="J118" s="23"/>
      <c r="K118" s="23"/>
      <c r="L118" s="23"/>
      <c r="M118" s="23"/>
    </row>
    <row r="119" spans="1:13">
      <c r="A119" s="53" t="s">
        <v>45</v>
      </c>
      <c r="B119" s="53"/>
      <c r="C119" s="53"/>
      <c r="D119" s="14">
        <v>260892</v>
      </c>
      <c r="E119" s="14">
        <v>256634</v>
      </c>
      <c r="F119" s="6" t="s">
        <v>20</v>
      </c>
      <c r="G119" s="14">
        <v>4258</v>
      </c>
      <c r="H119" s="7">
        <v>1.6591722063327541E-2</v>
      </c>
      <c r="I119" s="23"/>
      <c r="J119" s="23"/>
      <c r="K119" s="23"/>
      <c r="L119" s="23"/>
      <c r="M119" s="23"/>
    </row>
    <row r="120" spans="1:13">
      <c r="A120" s="53" t="s">
        <v>46</v>
      </c>
      <c r="B120" s="53"/>
      <c r="C120" s="53"/>
      <c r="D120" s="14">
        <v>80</v>
      </c>
      <c r="E120" s="14">
        <v>78</v>
      </c>
      <c r="F120" s="6" t="s">
        <v>20</v>
      </c>
      <c r="G120" s="14">
        <v>2</v>
      </c>
      <c r="H120" s="7">
        <v>2.564102564102564E-2</v>
      </c>
      <c r="I120" s="23"/>
      <c r="J120" s="23"/>
      <c r="K120" s="23"/>
      <c r="L120" s="23"/>
      <c r="M120" s="23"/>
    </row>
    <row r="121" spans="1:13">
      <c r="A121" s="53" t="s">
        <v>47</v>
      </c>
      <c r="B121" s="53"/>
      <c r="C121" s="53"/>
      <c r="D121" s="14">
        <v>249936</v>
      </c>
      <c r="E121" s="14">
        <v>245708</v>
      </c>
      <c r="F121" s="6" t="s">
        <v>20</v>
      </c>
      <c r="G121" s="14">
        <v>4228</v>
      </c>
      <c r="H121" s="7">
        <v>1.7207416933921565E-2</v>
      </c>
      <c r="I121" s="23"/>
      <c r="J121" s="23"/>
      <c r="K121" s="23"/>
      <c r="L121" s="23"/>
      <c r="M121" s="23"/>
    </row>
    <row r="122" spans="1:13">
      <c r="A122" s="27"/>
      <c r="B122" s="27"/>
      <c r="C122" s="27" t="s">
        <v>48</v>
      </c>
      <c r="D122" s="14">
        <v>56213287556.000008</v>
      </c>
      <c r="E122" s="14">
        <v>54759430985.049995</v>
      </c>
      <c r="F122" s="6" t="s">
        <v>20</v>
      </c>
      <c r="G122" s="14">
        <v>1453856570.9500122</v>
      </c>
      <c r="H122" s="7">
        <v>2.6549884554989862E-2</v>
      </c>
      <c r="I122" s="23"/>
      <c r="J122" s="23"/>
      <c r="K122" s="23"/>
      <c r="L122" s="23"/>
      <c r="M122" s="23"/>
    </row>
    <row r="123" spans="1:13" ht="18" thickBot="1">
      <c r="A123" s="31" t="s">
        <v>49</v>
      </c>
      <c r="B123" s="35"/>
      <c r="C123" s="32"/>
      <c r="D123" s="4"/>
      <c r="E123" s="33"/>
      <c r="F123" s="32"/>
      <c r="G123" s="32"/>
      <c r="H123" s="34"/>
      <c r="I123" s="4"/>
      <c r="J123" s="4"/>
      <c r="K123" s="4"/>
    </row>
    <row r="124" spans="1:13" ht="18.75" thickTop="1" thickBot="1">
      <c r="A124" s="55" t="s">
        <v>54</v>
      </c>
      <c r="B124" s="55"/>
      <c r="C124" s="55"/>
      <c r="D124" s="56"/>
      <c r="E124" s="36"/>
      <c r="F124" s="32"/>
      <c r="G124" s="32"/>
      <c r="H124" s="34"/>
      <c r="I124" s="4"/>
    </row>
    <row r="125" spans="1:13" ht="18.75" customHeight="1" thickTop="1">
      <c r="A125" s="58" t="s">
        <v>55</v>
      </c>
      <c r="B125" s="58"/>
      <c r="C125" s="58"/>
      <c r="D125" s="58"/>
      <c r="E125" s="58"/>
      <c r="F125" s="58"/>
      <c r="G125" s="58"/>
      <c r="H125" s="58"/>
      <c r="I125" s="4"/>
      <c r="J125" s="47"/>
    </row>
    <row r="126" spans="1:13" ht="17.25" customHeight="1">
      <c r="A126" s="58" t="s">
        <v>56</v>
      </c>
      <c r="B126" s="58"/>
      <c r="C126" s="58"/>
      <c r="D126" s="58"/>
      <c r="E126" s="58"/>
      <c r="F126" s="58"/>
      <c r="G126" s="58"/>
      <c r="H126" s="58"/>
      <c r="I126" s="4"/>
      <c r="J126" s="48"/>
    </row>
    <row r="127" spans="1:13" ht="17.25" customHeight="1">
      <c r="A127" s="59" t="s">
        <v>57</v>
      </c>
      <c r="B127" s="59"/>
      <c r="C127" s="59"/>
      <c r="D127" s="59"/>
      <c r="E127" s="59"/>
      <c r="F127" s="59"/>
      <c r="G127" s="59"/>
      <c r="H127" s="59"/>
      <c r="I127" s="4"/>
    </row>
    <row r="128" spans="1:13" ht="29.25" customHeight="1">
      <c r="A128" s="58" t="s">
        <v>77</v>
      </c>
      <c r="B128" s="58"/>
      <c r="C128" s="58"/>
      <c r="D128" s="58"/>
      <c r="E128" s="58"/>
      <c r="F128" s="58"/>
      <c r="G128" s="58"/>
      <c r="H128" s="58"/>
      <c r="I128" s="45"/>
      <c r="M128" s="40"/>
    </row>
    <row r="129" spans="1:9" ht="22.5" customHeight="1">
      <c r="A129" s="60" t="s">
        <v>58</v>
      </c>
      <c r="B129" s="60"/>
      <c r="C129" s="60"/>
      <c r="D129" s="60"/>
      <c r="E129" s="60"/>
      <c r="F129" s="60"/>
      <c r="G129" s="60"/>
      <c r="H129" s="60"/>
      <c r="I129" s="4"/>
    </row>
    <row r="130" spans="1:9" ht="17.25" customHeight="1">
      <c r="A130" s="60" t="s">
        <v>59</v>
      </c>
      <c r="B130" s="60"/>
      <c r="C130" s="37"/>
      <c r="D130" s="37"/>
      <c r="E130" s="37"/>
      <c r="F130" s="37"/>
      <c r="G130" s="37"/>
      <c r="H130" s="37"/>
      <c r="I130" s="4"/>
    </row>
    <row r="131" spans="1:9" ht="17.25" customHeight="1">
      <c r="A131" s="60" t="s">
        <v>60</v>
      </c>
      <c r="B131" s="60"/>
      <c r="C131" s="60"/>
      <c r="D131" s="60"/>
      <c r="E131" s="60"/>
      <c r="F131" s="60"/>
      <c r="G131" s="60"/>
      <c r="H131" s="60"/>
      <c r="I131" s="4"/>
    </row>
    <row r="132" spans="1:9" ht="17.25" customHeight="1">
      <c r="A132" s="59" t="s">
        <v>61</v>
      </c>
      <c r="B132" s="59"/>
      <c r="C132" s="59"/>
      <c r="D132" s="59"/>
      <c r="E132" s="59"/>
      <c r="F132" s="59"/>
      <c r="G132" s="59"/>
      <c r="H132" s="59"/>
      <c r="I132" s="4"/>
    </row>
    <row r="133" spans="1:9" ht="17.25" customHeight="1">
      <c r="A133" s="59" t="s">
        <v>62</v>
      </c>
      <c r="B133" s="59"/>
      <c r="C133" s="59"/>
      <c r="D133" s="59"/>
      <c r="E133" s="59"/>
      <c r="F133" s="59"/>
      <c r="G133" s="59"/>
      <c r="H133" s="59"/>
      <c r="I133" s="4"/>
    </row>
    <row r="134" spans="1:9" ht="17.25" customHeight="1">
      <c r="A134" s="59" t="s">
        <v>63</v>
      </c>
      <c r="B134" s="59"/>
      <c r="C134" s="59"/>
      <c r="D134" s="59"/>
      <c r="E134" s="59"/>
      <c r="F134" s="59"/>
      <c r="G134" s="59"/>
      <c r="H134" s="59"/>
      <c r="I134" s="4"/>
    </row>
    <row r="135" spans="1:9" ht="24.75" customHeight="1">
      <c r="A135" s="59" t="s">
        <v>64</v>
      </c>
      <c r="B135" s="59"/>
      <c r="C135" s="59"/>
      <c r="D135" s="59"/>
      <c r="E135" s="59"/>
      <c r="F135" s="59"/>
      <c r="G135" s="59"/>
      <c r="H135" s="38"/>
      <c r="I135" s="4"/>
    </row>
    <row r="136" spans="1:9">
      <c r="A136" s="61" t="s">
        <v>50</v>
      </c>
      <c r="B136" s="61"/>
      <c r="C136" s="35"/>
      <c r="D136" s="35"/>
      <c r="E136" s="35"/>
      <c r="F136" s="35"/>
      <c r="G136" s="35"/>
      <c r="H136" s="35"/>
      <c r="I136" s="4"/>
    </row>
    <row r="137" spans="1:9">
      <c r="A137" s="57" t="s">
        <v>51</v>
      </c>
      <c r="B137" s="57"/>
      <c r="C137" s="35"/>
      <c r="D137" s="35"/>
      <c r="E137" s="35"/>
      <c r="F137" s="35"/>
      <c r="G137" s="35"/>
      <c r="H137" s="35"/>
    </row>
  </sheetData>
  <mergeCells count="97">
    <mergeCell ref="A2:C2"/>
    <mergeCell ref="A137:B137"/>
    <mergeCell ref="A126:H126"/>
    <mergeCell ref="A127:H127"/>
    <mergeCell ref="A128:H128"/>
    <mergeCell ref="A129:H129"/>
    <mergeCell ref="A130:B130"/>
    <mergeCell ref="A131:H131"/>
    <mergeCell ref="A132:H132"/>
    <mergeCell ref="A133:H133"/>
    <mergeCell ref="A134:H134"/>
    <mergeCell ref="A135:G135"/>
    <mergeCell ref="A136:B136"/>
    <mergeCell ref="A125:H125"/>
    <mergeCell ref="A110:C110"/>
    <mergeCell ref="A111:C111"/>
    <mergeCell ref="A112:C112"/>
    <mergeCell ref="A114:C114"/>
    <mergeCell ref="A115:C115"/>
    <mergeCell ref="A116:C116"/>
    <mergeCell ref="A118:C118"/>
    <mergeCell ref="A119:C119"/>
    <mergeCell ref="A120:C120"/>
    <mergeCell ref="A121:C121"/>
    <mergeCell ref="A124:D124"/>
    <mergeCell ref="A108:C108"/>
    <mergeCell ref="A94:C94"/>
    <mergeCell ref="A96:C96"/>
    <mergeCell ref="A97:C97"/>
    <mergeCell ref="A99:C99"/>
    <mergeCell ref="A101:C101"/>
    <mergeCell ref="A102:C102"/>
    <mergeCell ref="A103:C103"/>
    <mergeCell ref="A104:C104"/>
    <mergeCell ref="A105:C105"/>
    <mergeCell ref="A106:C106"/>
    <mergeCell ref="A107:C107"/>
    <mergeCell ref="A93:C93"/>
    <mergeCell ref="A80:C80"/>
    <mergeCell ref="A81:C81"/>
    <mergeCell ref="A83:C83"/>
    <mergeCell ref="A85:C85"/>
    <mergeCell ref="A86:C86"/>
    <mergeCell ref="A87:C87"/>
    <mergeCell ref="A88:C88"/>
    <mergeCell ref="A89:C89"/>
    <mergeCell ref="A90:C90"/>
    <mergeCell ref="A91:C91"/>
    <mergeCell ref="A92:C92"/>
    <mergeCell ref="A78:C78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66:C66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4:C64"/>
    <mergeCell ref="A65:C65"/>
    <mergeCell ref="A49:C49"/>
    <mergeCell ref="A28:C28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27:C27"/>
    <mergeCell ref="A3:C3"/>
    <mergeCell ref="A4:C4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41681A-0598-4EAD-A1AD-C3F9D9D49ADC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44e2f5b-9846-4671-8ae8-9e2b684eca7d"/>
    <ds:schemaRef ds:uri="http://schemas.microsoft.com/office/2006/documentManagement/types"/>
    <ds:schemaRef ds:uri="http://www.w3.org/XML/1998/namespace"/>
    <ds:schemaRef ds:uri="28489dc2-50cf-493e-a704-cb1420394a7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68F101-3C80-430B-BB3E-438AB1A0B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RM abril 2025</vt:lpstr>
      <vt:lpstr>RM mayo 2025</vt:lpstr>
      <vt:lpstr>RM junio 2025</vt:lpstr>
      <vt:lpstr>'RM abril 2025'!Print_Area</vt:lpstr>
      <vt:lpstr>'RM junio 2025'!Print_Area</vt:lpstr>
      <vt:lpstr>'RM mayo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subject/>
  <dc:creator>Franki Noel Trinidad García</dc:creator>
  <cp:keywords/>
  <dc:description/>
  <cp:lastModifiedBy>Alicia Michelle Alcantara Troncoso</cp:lastModifiedBy>
  <cp:revision/>
  <cp:lastPrinted>2025-07-10T20:04:15Z</cp:lastPrinted>
  <dcterms:created xsi:type="dcterms:W3CDTF">2023-02-10T13:20:53Z</dcterms:created>
  <dcterms:modified xsi:type="dcterms:W3CDTF">2025-07-15T14:35:05Z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