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Agosto 2024/"/>
    </mc:Choice>
  </mc:AlternateContent>
  <xr:revisionPtr revIDLastSave="3" documentId="8_{1897D40E-29BE-4D30-BCA4-52EE5F863EF0}" xr6:coauthVersionLast="47" xr6:coauthVersionMax="47" xr10:uidLastSave="{7E30358F-D061-414A-9294-9BAEA73BABF4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C76" i="1" l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<sst xmlns="http://schemas.openxmlformats.org/spreadsheetml/2006/main" count="138" uniqueCount="113">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</sst>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9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zoomScaleNormal="100" zoomScaleSheetLayoutView="100" workbookViewId="0">
      <selection activeCell="G1" sqref="G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107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>
        <v>39631737.18</v>
      </c>
      <c r="J9" s="9"/>
      <c r="K9" s="44"/>
      <c r="L9" s="44"/>
      <c r="M9" s="46"/>
      <c r="N9" s="9">
        <f t="shared" ref="N9:N15" si="0">+SUM(B9:M9)</f>
        <v>311820659.65000004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>
        <v>16020152.91</v>
      </c>
      <c r="J10" s="9"/>
      <c r="K10" s="44"/>
      <c r="L10" s="44"/>
      <c r="M10" s="46"/>
      <c r="N10" s="9">
        <f t="shared" si="0"/>
        <v>126045815.91</v>
      </c>
    </row>
    <row r="11" spans="1:19" x14ac:dyDescent="0.25">
      <c r="A11" s="7" t="s">
        <v>112</v>
      </c>
      <c r="B11" s="9">
        <v>0</v>
      </c>
      <c r="C11" s="9">
        <v>0</v>
      </c>
      <c r="D11" s="9">
        <v>0</v>
      </c>
      <c r="E11" s="9">
        <v>0</v>
      </c>
      <c r="F11" s="9">
        <v>2433314.96</v>
      </c>
      <c r="G11" s="9">
        <v>0</v>
      </c>
      <c r="H11" s="9">
        <v>0</v>
      </c>
      <c r="I11" s="9">
        <v>0</v>
      </c>
      <c r="J11" s="9"/>
      <c r="K11" s="44"/>
      <c r="L11" s="44"/>
      <c r="M11" s="46"/>
      <c r="N11" s="9">
        <f t="shared" si="0"/>
        <v>2433314.96</v>
      </c>
    </row>
    <row r="12" spans="1:19" x14ac:dyDescent="0.25">
      <c r="A12" s="7" t="s">
        <v>101</v>
      </c>
      <c r="B12" s="9">
        <v>596110.47</v>
      </c>
      <c r="C12" s="9">
        <v>607668.44999999995</v>
      </c>
      <c r="D12" s="9">
        <v>692776.99</v>
      </c>
      <c r="E12" s="9">
        <v>874220.09</v>
      </c>
      <c r="F12" s="9">
        <v>1082764.72</v>
      </c>
      <c r="G12" s="9">
        <v>1190683.67</v>
      </c>
      <c r="H12" s="9">
        <v>1355666.92</v>
      </c>
      <c r="I12" s="9">
        <v>1099237.1100000001</v>
      </c>
      <c r="J12" s="9"/>
      <c r="K12" s="44"/>
      <c r="L12" s="44"/>
      <c r="M12" s="46"/>
      <c r="N12" s="9">
        <f t="shared" si="0"/>
        <v>7499128.4199999999</v>
      </c>
    </row>
    <row r="13" spans="1:19" x14ac:dyDescent="0.25">
      <c r="A13" s="7" t="s">
        <v>102</v>
      </c>
      <c r="B13" s="9">
        <v>307047.43</v>
      </c>
      <c r="C13" s="9">
        <v>0</v>
      </c>
      <c r="D13" s="9">
        <v>5859.11</v>
      </c>
      <c r="E13" s="9">
        <v>30008.84</v>
      </c>
      <c r="F13" s="9">
        <v>104274.73</v>
      </c>
      <c r="G13" s="9">
        <v>0</v>
      </c>
      <c r="H13" s="9">
        <v>33546.81</v>
      </c>
      <c r="I13" s="9">
        <v>40044.589999999997</v>
      </c>
      <c r="J13" s="9"/>
      <c r="K13" s="44"/>
      <c r="L13" s="44"/>
      <c r="M13" s="46"/>
      <c r="N13" s="9">
        <f t="shared" si="0"/>
        <v>520781.51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>
        <v>0</v>
      </c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104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54990240.440000013</v>
      </c>
      <c r="F15" s="10">
        <f t="shared" si="1"/>
        <v>59248243.419999994</v>
      </c>
      <c r="G15" s="10">
        <f t="shared" si="1"/>
        <v>56644519.230000004</v>
      </c>
      <c r="H15" s="10">
        <f t="shared" si="1"/>
        <v>57970253.830000006</v>
      </c>
      <c r="I15" s="10">
        <f t="shared" si="1"/>
        <v>56791171.790000007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448319700.45000005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>
        <v>22577245.370000001</v>
      </c>
      <c r="F20" s="18">
        <v>21492814.850000001</v>
      </c>
      <c r="G20" s="18">
        <v>22798369.140000001</v>
      </c>
      <c r="H20" s="18">
        <v>27881171.120000005</v>
      </c>
      <c r="I20" s="18">
        <v>25969117.419999998</v>
      </c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>
        <v>2730079.41</v>
      </c>
      <c r="F21" s="18">
        <v>2261582.12</v>
      </c>
      <c r="G21" s="18">
        <v>3533832.71</v>
      </c>
      <c r="H21" s="18">
        <v>3507154.39</v>
      </c>
      <c r="I21" s="18">
        <v>3077235.5700000003</v>
      </c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>
        <v>122200</v>
      </c>
      <c r="F22" s="18">
        <v>111000</v>
      </c>
      <c r="G22" s="18">
        <v>71700</v>
      </c>
      <c r="H22" s="18">
        <v>159000</v>
      </c>
      <c r="I22" s="18">
        <v>47003</v>
      </c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>
        <v>6061296.96</v>
      </c>
      <c r="F23" s="18">
        <v>6059630.3200000003</v>
      </c>
      <c r="G23" s="18">
        <v>6411263.2400000002</v>
      </c>
      <c r="H23" s="18">
        <v>20875988</v>
      </c>
      <c r="I23" s="18">
        <v>27792084.759999998</v>
      </c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>
        <v>2603685.0099999998</v>
      </c>
      <c r="F24" s="18">
        <v>2574915.94</v>
      </c>
      <c r="G24" s="18">
        <v>2674453.0100000002</v>
      </c>
      <c r="H24" s="18">
        <v>2692452.29</v>
      </c>
      <c r="I24" s="18">
        <v>2689785.2399999998</v>
      </c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34094506.75</v>
      </c>
      <c r="F25" s="20">
        <f>SUM(F20:F24)</f>
        <v>32499943.230000004</v>
      </c>
      <c r="G25" s="20">
        <f t="shared" ref="G25:K25" si="2">SUM(G20:G24)</f>
        <v>35489618.100000001</v>
      </c>
      <c r="H25" s="20">
        <f t="shared" si="2"/>
        <v>55115765.800000004</v>
      </c>
      <c r="I25" s="20">
        <f t="shared" si="2"/>
        <v>59575225.990000002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324672106.71999997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>
        <v>789063.72</v>
      </c>
      <c r="F27" s="16">
        <v>775302.46</v>
      </c>
      <c r="G27" s="7">
        <v>794155.64</v>
      </c>
      <c r="H27" s="7">
        <v>827174.48</v>
      </c>
      <c r="I27" s="7">
        <v>833114.88</v>
      </c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>
        <v>246375.24</v>
      </c>
      <c r="E28" s="16">
        <v>751510</v>
      </c>
      <c r="F28" s="16">
        <v>616700.19999999995</v>
      </c>
      <c r="G28" s="7">
        <v>1135341.79</v>
      </c>
      <c r="H28" s="7">
        <v>2177421.2199999997</v>
      </c>
      <c r="I28" s="7">
        <v>1742559.98</v>
      </c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>
        <v>166966.39999999999</v>
      </c>
      <c r="F29" s="18">
        <v>0</v>
      </c>
      <c r="G29" s="18">
        <v>324305</v>
      </c>
      <c r="H29" s="26">
        <v>120850</v>
      </c>
      <c r="I29" s="18">
        <v>368857.9</v>
      </c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>
        <v>0</v>
      </c>
      <c r="F30" s="16">
        <v>153536.29999999999</v>
      </c>
      <c r="G30" s="7">
        <v>118050.18</v>
      </c>
      <c r="H30" s="7">
        <v>39000</v>
      </c>
      <c r="I30" s="7">
        <v>210823.94</v>
      </c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>
        <v>746023.17</v>
      </c>
      <c r="F31" s="16">
        <v>965207.67</v>
      </c>
      <c r="G31" s="7">
        <v>732640.37</v>
      </c>
      <c r="H31" s="7">
        <v>2901032.94</v>
      </c>
      <c r="I31" s="7">
        <v>744175.71000000008</v>
      </c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>
        <v>525957.35</v>
      </c>
      <c r="F32" s="16">
        <v>1021671.44</v>
      </c>
      <c r="G32" s="7">
        <v>1043331.21</v>
      </c>
      <c r="H32" s="7">
        <v>3143687.1799999997</v>
      </c>
      <c r="I32" s="7">
        <v>963735.82</v>
      </c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>
        <v>11800</v>
      </c>
      <c r="F33" s="16">
        <v>109230.95</v>
      </c>
      <c r="G33" s="16">
        <v>41019.5</v>
      </c>
      <c r="H33" s="16">
        <v>23187</v>
      </c>
      <c r="I33" s="16">
        <v>85904</v>
      </c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>
        <v>4860621.47</v>
      </c>
      <c r="F34" s="16">
        <v>2790635.95</v>
      </c>
      <c r="G34" s="16">
        <v>1333537.68</v>
      </c>
      <c r="H34" s="16">
        <v>3149090.46</v>
      </c>
      <c r="I34" s="16">
        <v>2493811.48</v>
      </c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>
        <v>106005.18</v>
      </c>
      <c r="F35" s="16">
        <v>51500</v>
      </c>
      <c r="G35" s="7">
        <v>57600</v>
      </c>
      <c r="H35" s="7">
        <v>21600</v>
      </c>
      <c r="I35" s="7">
        <v>1168897.47</v>
      </c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7957947.2899999991</v>
      </c>
      <c r="F36" s="20">
        <f>SUM(F27:F35)</f>
        <v>6483784.9700000007</v>
      </c>
      <c r="G36" s="20">
        <f t="shared" si="4"/>
        <v>5579981.3700000001</v>
      </c>
      <c r="H36" s="20">
        <f t="shared" si="4"/>
        <v>12403043.280000001</v>
      </c>
      <c r="I36" s="20">
        <f t="shared" si="4"/>
        <v>8611881.1799999997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56336958.189999998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>
        <v>67652.990000000005</v>
      </c>
      <c r="E38" s="16">
        <v>101309.52</v>
      </c>
      <c r="F38" s="16">
        <v>54229.1</v>
      </c>
      <c r="G38" s="7">
        <v>59767</v>
      </c>
      <c r="H38" s="7">
        <v>109291.6</v>
      </c>
      <c r="I38" s="7">
        <v>215533.4</v>
      </c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>
        <v>1420.96</v>
      </c>
      <c r="F39" s="7">
        <v>1176.3499999999999</v>
      </c>
      <c r="G39" s="7">
        <v>317948.06</v>
      </c>
      <c r="H39" s="7">
        <v>1279.22</v>
      </c>
      <c r="I39" s="7">
        <v>1146.3800000000001</v>
      </c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>
        <v>91935.7</v>
      </c>
      <c r="E40" s="16">
        <v>82833.3</v>
      </c>
      <c r="F40" s="16">
        <v>107557.26</v>
      </c>
      <c r="G40" s="7">
        <v>99006.01</v>
      </c>
      <c r="H40" s="7">
        <v>173709.49</v>
      </c>
      <c r="I40" s="7">
        <v>102871.76</v>
      </c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>
        <v>998.28</v>
      </c>
      <c r="E41" s="16">
        <v>499.14</v>
      </c>
      <c r="F41" s="16">
        <v>499.14</v>
      </c>
      <c r="G41" s="7">
        <v>949.14</v>
      </c>
      <c r="H41" s="7">
        <v>499.14</v>
      </c>
      <c r="I41" s="7">
        <v>998.28</v>
      </c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>
        <v>455.24</v>
      </c>
      <c r="F42" s="16">
        <v>5219.3</v>
      </c>
      <c r="G42" s="7">
        <v>2434.96</v>
      </c>
      <c r="H42" s="7">
        <v>5979.72</v>
      </c>
      <c r="I42" s="7">
        <v>2294.96</v>
      </c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>
        <v>0</v>
      </c>
      <c r="F43" s="16">
        <v>3509.94</v>
      </c>
      <c r="G43" s="7">
        <v>4747.99</v>
      </c>
      <c r="H43" s="7">
        <v>7920.08</v>
      </c>
      <c r="I43" s="7">
        <v>0</v>
      </c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>
        <v>464867</v>
      </c>
      <c r="F44" s="16">
        <v>464867</v>
      </c>
      <c r="G44" s="16">
        <v>917307</v>
      </c>
      <c r="H44" s="16">
        <v>620279.79</v>
      </c>
      <c r="I44" s="7">
        <v>519830</v>
      </c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>
        <v>0</v>
      </c>
      <c r="G45" s="18">
        <v>0</v>
      </c>
      <c r="H45" s="26">
        <v>0</v>
      </c>
      <c r="I45" s="26">
        <v>0</v>
      </c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>
        <v>143996.68</v>
      </c>
      <c r="F46" s="16">
        <v>68354.11</v>
      </c>
      <c r="G46" s="16">
        <v>107570.39</v>
      </c>
      <c r="H46" s="16">
        <v>104299.17000000001</v>
      </c>
      <c r="I46" s="7">
        <v>216072.24</v>
      </c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795381.84000000008</v>
      </c>
      <c r="F47" s="20">
        <f t="shared" si="5"/>
        <v>705412.2</v>
      </c>
      <c r="G47" s="20">
        <f t="shared" si="5"/>
        <v>1509730.55</v>
      </c>
      <c r="H47" s="20">
        <f t="shared" si="5"/>
        <v>1023258.2100000001</v>
      </c>
      <c r="I47" s="20">
        <f t="shared" si="5"/>
        <v>1058747.02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8134208.8399999999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>
        <v>0</v>
      </c>
      <c r="F49" s="26">
        <v>268520</v>
      </c>
      <c r="G49" s="7">
        <v>0</v>
      </c>
      <c r="H49" s="7">
        <v>0</v>
      </c>
      <c r="I49" s="7">
        <v>0</v>
      </c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>
        <v>0</v>
      </c>
      <c r="F50" s="26">
        <v>0</v>
      </c>
      <c r="G50" s="16">
        <v>0</v>
      </c>
      <c r="H50" s="7">
        <v>0</v>
      </c>
      <c r="I50" s="7">
        <v>0</v>
      </c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>
        <v>0</v>
      </c>
      <c r="F51" s="26">
        <v>0</v>
      </c>
      <c r="G51" s="7">
        <v>0</v>
      </c>
      <c r="H51" s="7">
        <v>0</v>
      </c>
      <c r="I51" s="7">
        <v>0</v>
      </c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>
        <v>0</v>
      </c>
      <c r="E52" s="26">
        <v>0</v>
      </c>
      <c r="F52" s="26">
        <v>0</v>
      </c>
      <c r="G52" s="27">
        <v>0</v>
      </c>
      <c r="H52" s="26">
        <v>0</v>
      </c>
      <c r="I52" s="26">
        <v>0</v>
      </c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>
        <v>0</v>
      </c>
      <c r="F53" s="26">
        <v>0</v>
      </c>
      <c r="G53" s="7">
        <v>0</v>
      </c>
      <c r="H53" s="7">
        <v>0</v>
      </c>
      <c r="I53" s="7">
        <v>0</v>
      </c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>
        <v>66606.25</v>
      </c>
      <c r="F54" s="26">
        <v>397356.25</v>
      </c>
      <c r="G54" s="7">
        <v>66606.25</v>
      </c>
      <c r="H54" s="7">
        <v>66606.25</v>
      </c>
      <c r="I54" s="7">
        <v>66606.25</v>
      </c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>
        <v>0</v>
      </c>
      <c r="E55" s="26">
        <v>0</v>
      </c>
      <c r="F55" s="58">
        <v>0</v>
      </c>
      <c r="G55" s="27">
        <v>0</v>
      </c>
      <c r="H55" s="26">
        <v>0</v>
      </c>
      <c r="I55" s="26">
        <v>0</v>
      </c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66606.25</v>
      </c>
      <c r="F56" s="20">
        <f t="shared" si="7"/>
        <v>665876.25</v>
      </c>
      <c r="G56" s="20">
        <f t="shared" si="7"/>
        <v>66606.25</v>
      </c>
      <c r="H56" s="20">
        <f t="shared" si="7"/>
        <v>66606.25</v>
      </c>
      <c r="I56" s="20">
        <f t="shared" si="7"/>
        <v>66606.25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1517539.98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6">
        <v>0</v>
      </c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26">
        <v>0</v>
      </c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6">
        <v>0</v>
      </c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6">
        <v>0</v>
      </c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6">
        <v>0</v>
      </c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6">
        <v>0</v>
      </c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6">
        <v>0</v>
      </c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>
        <v>0</v>
      </c>
      <c r="F67" s="7">
        <v>0</v>
      </c>
      <c r="G67" s="7">
        <v>73160</v>
      </c>
      <c r="H67" s="7">
        <v>0</v>
      </c>
      <c r="I67" s="7">
        <v>970856.74</v>
      </c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>
        <v>0</v>
      </c>
      <c r="F68" s="27">
        <v>0</v>
      </c>
      <c r="G68" s="27">
        <v>0</v>
      </c>
      <c r="H68" s="26">
        <v>0</v>
      </c>
      <c r="I68" s="26">
        <v>0</v>
      </c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>
        <v>0</v>
      </c>
      <c r="F69" s="27">
        <v>0</v>
      </c>
      <c r="G69" s="27">
        <v>0</v>
      </c>
      <c r="H69" s="26">
        <v>0</v>
      </c>
      <c r="I69" s="26">
        <v>0</v>
      </c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>
        <v>0</v>
      </c>
      <c r="F70" s="27">
        <v>0</v>
      </c>
      <c r="G70" s="27">
        <v>0</v>
      </c>
      <c r="H70" s="26">
        <v>0</v>
      </c>
      <c r="I70" s="26">
        <v>0</v>
      </c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141452.5</v>
      </c>
      <c r="F71" s="7">
        <v>0</v>
      </c>
      <c r="G71" s="7">
        <v>0</v>
      </c>
      <c r="H71" s="7">
        <v>0</v>
      </c>
      <c r="I71" s="7">
        <v>145000</v>
      </c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>
        <v>0</v>
      </c>
      <c r="F72" s="27">
        <v>0</v>
      </c>
      <c r="G72" s="27">
        <v>0</v>
      </c>
      <c r="H72" s="26">
        <v>0</v>
      </c>
      <c r="I72" s="26">
        <v>0</v>
      </c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>
        <v>0</v>
      </c>
      <c r="G73" s="27">
        <v>0</v>
      </c>
      <c r="H73" s="26">
        <v>0</v>
      </c>
      <c r="I73" s="26">
        <v>0</v>
      </c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>
        <v>0</v>
      </c>
      <c r="G74" s="27">
        <v>0</v>
      </c>
      <c r="H74" s="26">
        <v>0</v>
      </c>
      <c r="I74" s="26">
        <v>0</v>
      </c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29500</v>
      </c>
      <c r="D75" s="18">
        <v>0</v>
      </c>
      <c r="E75" s="18">
        <v>0</v>
      </c>
      <c r="F75" s="27">
        <v>0</v>
      </c>
      <c r="G75" s="18">
        <v>29500</v>
      </c>
      <c r="H75" s="26">
        <v>0</v>
      </c>
      <c r="I75" s="26">
        <v>0</v>
      </c>
      <c r="J75" s="7"/>
      <c r="K75" s="7"/>
      <c r="L75" s="7"/>
      <c r="M75" s="51"/>
      <c r="N75" s="7">
        <f t="shared" si="6"/>
        <v>59000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SUM(D67:D75)</f>
        <v>0</v>
      </c>
      <c r="E76" s="20">
        <f>SUM(E67:E75)</f>
        <v>141452.5</v>
      </c>
      <c r="F76" s="20">
        <f>SUM(F67:F75)</f>
        <v>0</v>
      </c>
      <c r="G76" s="20">
        <f t="shared" ref="G76:L76" si="9">SUM(G67:G75)</f>
        <v>102660</v>
      </c>
      <c r="H76" s="20">
        <f t="shared" si="9"/>
        <v>0</v>
      </c>
      <c r="I76" s="20">
        <f t="shared" si="9"/>
        <v>1115856.74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6955805.1900000004</v>
      </c>
    </row>
    <row r="77" spans="1:14" ht="17.25" customHeight="1" x14ac:dyDescent="0.25">
      <c r="A77" s="10" t="s">
        <v>53</v>
      </c>
      <c r="B77" s="16"/>
      <c r="C77" s="16"/>
      <c r="D77" s="31"/>
      <c r="E77" s="18"/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15621352.369999999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15621352.369999999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40316622</v>
      </c>
      <c r="E104" s="38">
        <f t="shared" ref="E104:M104" si="16">SUM(E25,E36,E47,E56,E65,E76,E82,E86,E91,E96,E100,E103)</f>
        <v>58677247</v>
      </c>
      <c r="F104" s="38">
        <f t="shared" si="16"/>
        <v>40355016.650000006</v>
      </c>
      <c r="G104" s="38">
        <f t="shared" si="16"/>
        <v>42748596.269999996</v>
      </c>
      <c r="H104" s="38">
        <f t="shared" si="16"/>
        <v>68608673.540000007</v>
      </c>
      <c r="I104" s="38">
        <f t="shared" si="16"/>
        <v>70428317.179999992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414348701.55000001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40316622</v>
      </c>
      <c r="E105" s="38">
        <f>SUM(E25,E36,E47,E56,E65,E76,E82,E86,E91,E96,E100,E103)</f>
        <v>58677247</v>
      </c>
      <c r="F105" s="38">
        <f>SUM(F25,F36,F47,F56,F65,F76,F82,F86,F91,F96,F100,F103)</f>
        <v>40355016.650000006</v>
      </c>
      <c r="G105" s="38">
        <f t="shared" si="17"/>
        <v>42748596.269999996</v>
      </c>
      <c r="H105" s="38">
        <f t="shared" si="17"/>
        <v>68608673.540000007</v>
      </c>
      <c r="I105" s="38">
        <f>SUM(I25,I36,I47,I56,I65,I76,I82,I86,I91,I96,I100,I103)</f>
        <v>70428317.179999992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414348701.55000001</v>
      </c>
    </row>
    <row r="106" spans="1:14" x14ac:dyDescent="0.25">
      <c r="A106" s="31" t="s">
        <v>76</v>
      </c>
      <c r="B106" s="18"/>
    </row>
    <row r="107" spans="1:14" x14ac:dyDescent="0.25">
      <c r="A107" s="57" t="s">
        <v>111</v>
      </c>
      <c r="B107" s="18"/>
      <c r="N107" s="18"/>
    </row>
    <row r="108" spans="1:14" x14ac:dyDescent="0.25">
      <c r="A108" s="31" t="s">
        <v>109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108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9"/>
      <c r="J117" s="59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9" t="s">
        <v>97</v>
      </c>
      <c r="D120" s="59"/>
      <c r="E120" s="59"/>
      <c r="G120" s="59" t="s">
        <v>106</v>
      </c>
      <c r="H120" s="59"/>
      <c r="I120" s="59"/>
      <c r="J120" s="42"/>
      <c r="N120" s="40"/>
    </row>
    <row r="121" spans="1:14" ht="15.75" x14ac:dyDescent="0.25">
      <c r="A121" s="43"/>
      <c r="B121" s="43"/>
      <c r="C121" s="59" t="s">
        <v>98</v>
      </c>
      <c r="D121" s="59"/>
      <c r="E121" s="59"/>
      <c r="F121" s="43"/>
      <c r="G121" s="59" t="s">
        <v>89</v>
      </c>
      <c r="H121" s="59"/>
      <c r="I121" s="59"/>
    </row>
    <row r="122" spans="1:14" ht="15.75" x14ac:dyDescent="0.25">
      <c r="B122" s="59"/>
      <c r="C122" s="59"/>
      <c r="E122" s="59"/>
      <c r="F122" s="59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28489dc2-50cf-493e-a704-cb1420394a7d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e13dc4f-122b-4d99-99b9-8e0078ca2828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2025-07-03T13:26:45Z</cp:lastPrinted>
  <dcterms:created xsi:type="dcterms:W3CDTF">2020-03-06T14:55:33Z</dcterms:created>
  <dcterms:modified xsi:type="dcterms:W3CDTF">2025-07-03T13:27:00Z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