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Agosto/"/>
    </mc:Choice>
  </mc:AlternateContent>
  <xr:revisionPtr revIDLastSave="3" documentId="8_{B838BB1A-20BB-46FD-889E-5D243C607E95}" xr6:coauthVersionLast="47" xr6:coauthVersionMax="47" xr10:uidLastSave="{2A201E61-AFC1-49E1-B1B1-8E6E36DB0C64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<sst xmlns="http://schemas.openxmlformats.org/spreadsheetml/2006/main" count="135" uniqueCount="110">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</sst>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D1" sqref="D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/>
      <c r="K9" s="44"/>
      <c r="L9" s="44"/>
      <c r="M9" s="46"/>
      <c r="N9" s="9">
        <f t="shared" ref="N9:N15" si="0">+SUM(B9:M9)</f>
        <v>277746819.44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/>
      <c r="K10" s="44"/>
      <c r="L10" s="44"/>
      <c r="M10" s="46"/>
      <c r="N10" s="9">
        <f t="shared" si="0"/>
        <v>112272305.91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/>
      <c r="K12" s="44"/>
      <c r="L12" s="44"/>
      <c r="M12" s="46"/>
      <c r="N12" s="9">
        <f t="shared" si="0"/>
        <v>6022661.9500000002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/>
      <c r="K13" s="44"/>
      <c r="L13" s="44"/>
      <c r="M13" s="46"/>
      <c r="N13" s="9">
        <f t="shared" si="0"/>
        <v>148088.76999999999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396189876.07000005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/>
      <c r="K20" s="18"/>
      <c r="L20" s="18"/>
      <c r="M20" s="49"/>
      <c r="N20" s="16">
        <f t="shared" ref="N20:N25" si="2">SUM(B20:M20)</f>
        <v>214903413.22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/>
      <c r="K21" s="18"/>
      <c r="L21" s="18"/>
      <c r="M21" s="49"/>
      <c r="N21" s="16">
        <f t="shared" si="2"/>
        <v>22937689.789999999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/>
      <c r="K22" s="18"/>
      <c r="L22" s="18"/>
      <c r="M22" s="49"/>
      <c r="N22" s="16">
        <f t="shared" si="2"/>
        <v>730868.66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/>
      <c r="K23" s="18"/>
      <c r="L23" s="18"/>
      <c r="M23" s="49"/>
      <c r="N23" s="16">
        <f t="shared" si="2"/>
        <v>75142192.120000005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/>
      <c r="K24" s="18"/>
      <c r="L24" s="18"/>
      <c r="M24" s="49"/>
      <c r="N24" s="16">
        <f t="shared" si="2"/>
        <v>19420390.880000003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333134554.67000002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/>
      <c r="K27" s="7"/>
      <c r="L27" s="18"/>
      <c r="M27" s="51"/>
      <c r="N27" s="16">
        <f t="shared" ref="N27:N35" si="4">SUM(B27:M27)</f>
        <v>5221241.38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/>
      <c r="K28" s="7"/>
      <c r="L28" s="18"/>
      <c r="M28" s="51"/>
      <c r="N28" s="16">
        <f t="shared" si="4"/>
        <v>2547331.4500000002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>
        <v>0</v>
      </c>
      <c r="I29" s="18">
        <v>196720.7</v>
      </c>
      <c r="J29" s="18"/>
      <c r="K29" s="7"/>
      <c r="L29" s="18"/>
      <c r="M29" s="51"/>
      <c r="N29" s="16">
        <f t="shared" si="4"/>
        <v>739344.84000000008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/>
      <c r="J30" s="7"/>
      <c r="K30" s="7"/>
      <c r="L30" s="18"/>
      <c r="M30" s="51"/>
      <c r="N30" s="16">
        <f t="shared" si="4"/>
        <v>42840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775122.31</v>
      </c>
      <c r="H31" s="7">
        <v>336385.27</v>
      </c>
      <c r="I31" s="7">
        <v>39400.199999999997</v>
      </c>
      <c r="J31" s="7"/>
      <c r="K31" s="7"/>
      <c r="L31" s="18"/>
      <c r="M31" s="51"/>
      <c r="N31" s="16">
        <f t="shared" si="4"/>
        <v>2268183.6700000004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/>
      <c r="K32" s="7"/>
      <c r="L32" s="18"/>
      <c r="M32" s="51"/>
      <c r="N32" s="16">
        <f t="shared" si="4"/>
        <v>2719366.21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/>
      <c r="K33" s="7"/>
      <c r="L33" s="18"/>
      <c r="M33" s="51"/>
      <c r="N33" s="16">
        <f t="shared" si="4"/>
        <v>5746520.3100000005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2103417.34</v>
      </c>
      <c r="J34" s="16"/>
      <c r="K34" s="7"/>
      <c r="L34" s="18"/>
      <c r="M34" s="51"/>
      <c r="N34" s="16">
        <f t="shared" si="4"/>
        <v>16979726.109999999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/>
      <c r="K35" s="7"/>
      <c r="L35" s="18"/>
      <c r="M35" s="51"/>
      <c r="N35" s="16">
        <f t="shared" si="4"/>
        <v>2345264.0099999998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7672253.3799999999</v>
      </c>
      <c r="H36" s="20">
        <f t="shared" si="5"/>
        <v>6958167.2799999993</v>
      </c>
      <c r="I36" s="20">
        <f t="shared" si="5"/>
        <v>6265171.29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38609817.979999997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/>
      <c r="K38" s="7"/>
      <c r="L38" s="7"/>
      <c r="M38" s="51"/>
      <c r="N38" s="16">
        <f t="shared" ref="N38:N46" si="6">SUM(B38:M38)</f>
        <v>524680.12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/>
      <c r="K39" s="7"/>
      <c r="L39" s="7"/>
      <c r="M39" s="51"/>
      <c r="N39" s="16">
        <f t="shared" si="6"/>
        <v>240635.77000000002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/>
      <c r="K40" s="7"/>
      <c r="L40" s="7"/>
      <c r="M40" s="51"/>
      <c r="N40" s="16">
        <f t="shared" si="6"/>
        <v>546832.94999999995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/>
      <c r="K41" s="7"/>
      <c r="L41" s="7"/>
      <c r="M41" s="51"/>
      <c r="N41" s="16">
        <f t="shared" si="6"/>
        <v>74212.959999999992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/>
      <c r="K42" s="7"/>
      <c r="L42" s="7"/>
      <c r="M42" s="51"/>
      <c r="N42" s="16">
        <f t="shared" si="6"/>
        <v>142909.83999999997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/>
      <c r="K43" s="7"/>
      <c r="L43" s="7"/>
      <c r="M43" s="51"/>
      <c r="N43" s="16">
        <f t="shared" si="6"/>
        <v>38849.270000000004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/>
      <c r="K44" s="7"/>
      <c r="L44" s="7"/>
      <c r="M44" s="51"/>
      <c r="N44" s="16">
        <f t="shared" si="6"/>
        <v>4986829.3100000005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/>
      <c r="K46" s="7"/>
      <c r="L46" s="7"/>
      <c r="M46" s="51"/>
      <c r="N46" s="16">
        <f t="shared" si="6"/>
        <v>1424932.7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7979882.9199999999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/>
      <c r="K49" s="7"/>
      <c r="L49" s="7"/>
      <c r="M49" s="51"/>
      <c r="N49" s="16">
        <f>SUM(B49:M49)</f>
        <v>640853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/>
      <c r="K54" s="7"/>
      <c r="L54" s="7"/>
      <c r="M54" s="51"/>
      <c r="N54" s="16">
        <f>SUM(B54:M54)</f>
        <v>1251843.3499999999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1892696.3499999996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113280</v>
      </c>
      <c r="H67" s="7">
        <v>3168890</v>
      </c>
      <c r="I67" s="7">
        <v>0</v>
      </c>
      <c r="J67" s="7"/>
      <c r="K67" s="7"/>
      <c r="L67" s="7"/>
      <c r="M67" s="51"/>
      <c r="N67" s="7">
        <f t="shared" si="8"/>
        <v>4060011.51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/>
      <c r="I71" s="7">
        <v>588681.97</v>
      </c>
      <c r="J71" s="7"/>
      <c r="K71" s="7"/>
      <c r="L71" s="7"/>
      <c r="M71" s="51"/>
      <c r="N71" s="7">
        <f t="shared" si="8"/>
        <v>850681.97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316280</v>
      </c>
      <c r="H76" s="20">
        <f t="shared" si="11"/>
        <v>3168890</v>
      </c>
      <c r="I76" s="20">
        <f t="shared" si="11"/>
        <v>588681.97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4910693.4799999995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>
        <v>0</v>
      </c>
      <c r="I78" s="7">
        <v>0</v>
      </c>
      <c r="J78" s="7">
        <v>0</v>
      </c>
      <c r="K78" s="7">
        <v>0</v>
      </c>
      <c r="L78" s="7"/>
      <c r="M78" s="51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61504618.480000004</v>
      </c>
      <c r="H104" s="38">
        <f t="shared" si="18"/>
        <v>58459083.160000004</v>
      </c>
      <c r="I104" s="38">
        <f t="shared" si="18"/>
        <v>64286467.730000004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396376248.13000005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61504618.480000004</v>
      </c>
      <c r="H105" s="38">
        <f t="shared" si="19"/>
        <v>58459083.160000004</v>
      </c>
      <c r="I105" s="38">
        <f>SUM(I25,I36,I47,I56,I65,I76,I82,I86,I91,I96,I100,I103)</f>
        <v>64286467.730000004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396376248.13000005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375E6B-5D66-4F13-81F9-847C5B1D41F7}">
  <ds:schemaRefs>
    <ds:schemaRef ds:uri="http://purl.org/dc/elements/1.1/"/>
    <ds:schemaRef ds:uri="http://schemas.microsoft.com/office/2006/metadata/properties"/>
    <ds:schemaRef ds:uri="28489dc2-50cf-493e-a704-cb1420394a7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e13dc4f-122b-4d99-99b9-8e0078ca2828"/>
    <ds:schemaRef ds:uri="http://www.w3.org/XML/1998/namespace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2025-07-03T15:32:43Z</cp:lastPrinted>
  <dcterms:created xsi:type="dcterms:W3CDTF">2020-03-06T14:55:33Z</dcterms:created>
  <dcterms:modified xsi:type="dcterms:W3CDTF">2025-07-03T15:33:15Z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