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Mayo/"/>
    </mc:Choice>
  </mc:AlternateContent>
  <xr:revisionPtr revIDLastSave="3" documentId="8_{4243D34B-78EC-431D-92AD-0CA467CB8FCA}" xr6:coauthVersionLast="47" xr6:coauthVersionMax="47" xr10:uidLastSave="{F3CB4087-2F9D-4857-ABF2-1B1B45290F15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<sst xmlns="http://schemas.openxmlformats.org/spreadsheetml/2006/main" count="135" uniqueCount="110">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</sst>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0</xdr:col>
      <xdr:colOff>2023035</xdr:colOff>
      <xdr:row>4</xdr:row>
      <xdr:rowOff>57150</xdr:rowOff>
    </xdr:to>
    <xdr:pic>
      <xdr:nvPicPr>
        <xdr:cNvPr id="3" name="Imagen 2" descr="sipen.jpg">
          <a:extLst>
            <a:ext uri="{FF2B5EF4-FFF2-40B4-BE49-F238E27FC236}">
              <a16:creationId xmlns:a16="http://schemas.microsoft.com/office/drawing/2014/main" id="{5ADD8D07-3D2D-46E9-B329-C90FDD47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165156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C1" sqref="C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/>
      <c r="H9" s="9"/>
      <c r="I9" s="9"/>
      <c r="J9" s="9"/>
      <c r="K9" s="44"/>
      <c r="L9" s="44"/>
      <c r="M9" s="46"/>
      <c r="N9" s="9">
        <f t="shared" ref="N9:N15" si="0">+SUM(B9:M9)</f>
        <v>169891892.79999998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/>
      <c r="H10" s="9"/>
      <c r="I10" s="9"/>
      <c r="J10" s="9"/>
      <c r="K10" s="44"/>
      <c r="L10" s="44"/>
      <c r="M10" s="46"/>
      <c r="N10" s="9">
        <f t="shared" si="0"/>
        <v>68674610.219999999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/>
      <c r="H12" s="9"/>
      <c r="I12" s="9"/>
      <c r="J12" s="9"/>
      <c r="K12" s="44"/>
      <c r="L12" s="44"/>
      <c r="M12" s="46"/>
      <c r="N12" s="9">
        <f t="shared" si="0"/>
        <v>2876074.8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/>
      <c r="H13" s="9"/>
      <c r="I13" s="9"/>
      <c r="J13" s="9"/>
      <c r="K13" s="44"/>
      <c r="L13" s="44"/>
      <c r="M13" s="46"/>
      <c r="N13" s="9">
        <f t="shared" si="0"/>
        <v>77345.97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241519923.79000002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/>
      <c r="H20" s="18"/>
      <c r="I20" s="18"/>
      <c r="J20" s="18"/>
      <c r="K20" s="18"/>
      <c r="L20" s="18"/>
      <c r="M20" s="49"/>
      <c r="N20" s="16">
        <f t="shared" ref="N20:N25" si="2">SUM(B20:M20)</f>
        <v>135041594.84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/>
      <c r="H21" s="18"/>
      <c r="I21" s="18"/>
      <c r="J21" s="18"/>
      <c r="K21" s="18"/>
      <c r="L21" s="18"/>
      <c r="M21" s="49"/>
      <c r="N21" s="16">
        <f t="shared" si="2"/>
        <v>14380765.58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/>
      <c r="H22" s="18"/>
      <c r="I22" s="18"/>
      <c r="J22" s="18"/>
      <c r="K22" s="18"/>
      <c r="L22" s="18"/>
      <c r="M22" s="49"/>
      <c r="N22" s="16">
        <f t="shared" si="2"/>
        <v>296000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/>
      <c r="H23" s="18"/>
      <c r="I23" s="18"/>
      <c r="J23" s="18"/>
      <c r="K23" s="18"/>
      <c r="L23" s="18"/>
      <c r="M23" s="49"/>
      <c r="N23" s="16">
        <f t="shared" si="2"/>
        <v>26406445.460000001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/>
      <c r="H24" s="18"/>
      <c r="I24" s="18"/>
      <c r="J24" s="18"/>
      <c r="K24" s="18"/>
      <c r="L24" s="18"/>
      <c r="M24" s="49"/>
      <c r="N24" s="16">
        <f t="shared" si="2"/>
        <v>11737285.91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0</v>
      </c>
      <c r="H25" s="20">
        <f t="shared" si="3"/>
        <v>0</v>
      </c>
      <c r="I25" s="20">
        <f t="shared" si="3"/>
        <v>0</v>
      </c>
      <c r="J25" s="20">
        <f>SUM(J20:J24)</f>
        <v>0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187862091.79000002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/>
      <c r="H27" s="7"/>
      <c r="I27" s="7"/>
      <c r="J27" s="7"/>
      <c r="K27" s="7"/>
      <c r="L27" s="18"/>
      <c r="M27" s="51"/>
      <c r="N27" s="16">
        <f t="shared" ref="N27:N35" si="4">SUM(B27:M27)</f>
        <v>2937388.42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/>
      <c r="H28" s="7"/>
      <c r="I28" s="7"/>
      <c r="J28" s="7"/>
      <c r="K28" s="7"/>
      <c r="L28" s="18"/>
      <c r="M28" s="51"/>
      <c r="N28" s="16">
        <f t="shared" si="4"/>
        <v>1281712.56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/>
      <c r="H29" s="26"/>
      <c r="I29" s="18"/>
      <c r="J29" s="18"/>
      <c r="K29" s="7"/>
      <c r="L29" s="18"/>
      <c r="M29" s="51"/>
      <c r="N29" s="16">
        <f t="shared" si="4"/>
        <v>4500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/>
      <c r="H30" s="7"/>
      <c r="I30" s="7"/>
      <c r="J30" s="7"/>
      <c r="K30" s="7"/>
      <c r="L30" s="18"/>
      <c r="M30" s="51"/>
      <c r="N30" s="16">
        <f t="shared" si="4"/>
        <v>38840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/>
      <c r="H31" s="7"/>
      <c r="I31" s="7"/>
      <c r="J31" s="7"/>
      <c r="K31" s="7"/>
      <c r="L31" s="18"/>
      <c r="M31" s="51"/>
      <c r="N31" s="16">
        <f t="shared" si="4"/>
        <v>1117275.8900000001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/>
      <c r="H32" s="7"/>
      <c r="I32" s="7"/>
      <c r="J32" s="7"/>
      <c r="K32" s="7"/>
      <c r="L32" s="18"/>
      <c r="M32" s="51"/>
      <c r="N32" s="16">
        <f t="shared" si="4"/>
        <v>1251453.58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/>
      <c r="H33" s="16"/>
      <c r="I33" s="16"/>
      <c r="J33" s="16"/>
      <c r="K33" s="7"/>
      <c r="L33" s="18"/>
      <c r="M33" s="51"/>
      <c r="N33" s="16">
        <f t="shared" si="4"/>
        <v>1776907.9200000002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>
        <v>3181849.8</v>
      </c>
      <c r="G34" s="16"/>
      <c r="H34" s="16"/>
      <c r="I34" s="16"/>
      <c r="J34" s="16"/>
      <c r="K34" s="7"/>
      <c r="L34" s="18"/>
      <c r="M34" s="51"/>
      <c r="N34" s="16">
        <f t="shared" si="4"/>
        <v>8231654.5200000005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/>
      <c r="H35" s="7"/>
      <c r="I35" s="7"/>
      <c r="J35" s="7"/>
      <c r="K35" s="7"/>
      <c r="L35" s="18"/>
      <c r="M35" s="51"/>
      <c r="N35" s="16">
        <f t="shared" si="4"/>
        <v>1074493.1399999999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0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17714226.030000001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/>
      <c r="H38" s="7"/>
      <c r="I38" s="7"/>
      <c r="J38" s="7"/>
      <c r="K38" s="7"/>
      <c r="L38" s="7"/>
      <c r="M38" s="51"/>
      <c r="N38" s="16">
        <f t="shared" ref="N38:N46" si="6">SUM(B38:M38)</f>
        <v>260888.91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/>
      <c r="H39" s="7"/>
      <c r="I39" s="7"/>
      <c r="J39" s="7"/>
      <c r="K39" s="7"/>
      <c r="L39" s="7"/>
      <c r="M39" s="51"/>
      <c r="N39" s="16">
        <f t="shared" si="6"/>
        <v>31522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/>
      <c r="H40" s="7"/>
      <c r="I40" s="7"/>
      <c r="J40" s="7"/>
      <c r="K40" s="7"/>
      <c r="L40" s="7"/>
      <c r="M40" s="51"/>
      <c r="N40" s="16">
        <f t="shared" si="6"/>
        <v>362614.19999999995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/>
      <c r="H41" s="7"/>
      <c r="I41" s="7"/>
      <c r="J41" s="7"/>
      <c r="K41" s="7"/>
      <c r="L41" s="7"/>
      <c r="M41" s="51"/>
      <c r="N41" s="16">
        <f t="shared" si="6"/>
        <v>24048.400000000001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/>
      <c r="H42" s="7"/>
      <c r="I42" s="7"/>
      <c r="J42" s="7"/>
      <c r="K42" s="7"/>
      <c r="L42" s="7"/>
      <c r="M42" s="51"/>
      <c r="N42" s="16">
        <f t="shared" si="6"/>
        <v>99927.09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/>
      <c r="H43" s="7"/>
      <c r="I43" s="7"/>
      <c r="J43" s="7"/>
      <c r="K43" s="7"/>
      <c r="L43" s="7"/>
      <c r="M43" s="51"/>
      <c r="N43" s="16">
        <f t="shared" si="6"/>
        <v>10544.82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/>
      <c r="H44" s="16"/>
      <c r="I44" s="7"/>
      <c r="J44" s="7"/>
      <c r="K44" s="7"/>
      <c r="L44" s="7"/>
      <c r="M44" s="51"/>
      <c r="N44" s="16">
        <f t="shared" si="6"/>
        <v>3052383.4000000004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/>
      <c r="H46" s="16"/>
      <c r="I46" s="7"/>
      <c r="J46" s="7"/>
      <c r="K46" s="7"/>
      <c r="L46" s="7"/>
      <c r="M46" s="51"/>
      <c r="N46" s="16">
        <f t="shared" si="6"/>
        <v>703799.52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0</v>
      </c>
      <c r="H47" s="20">
        <f t="shared" si="7"/>
        <v>0</v>
      </c>
      <c r="I47" s="20">
        <f t="shared" si="7"/>
        <v>0</v>
      </c>
      <c r="J47" s="20">
        <f t="shared" si="7"/>
        <v>0</v>
      </c>
      <c r="K47" s="20"/>
      <c r="L47" s="20">
        <f t="shared" si="7"/>
        <v>0</v>
      </c>
      <c r="M47" s="53">
        <f>SUM(M38:M46)</f>
        <v>0</v>
      </c>
      <c r="N47" s="20">
        <f>SUM(B47:M47)</f>
        <v>4545728.34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/>
      <c r="H49" s="7"/>
      <c r="I49" s="7"/>
      <c r="J49" s="7"/>
      <c r="K49" s="7"/>
      <c r="L49" s="7"/>
      <c r="M49" s="51"/>
      <c r="N49" s="16">
        <f>SUM(B49:M49)</f>
        <v>384789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/>
      <c r="H50" s="7"/>
      <c r="I50" s="7"/>
      <c r="J50" s="7"/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/>
      <c r="H54" s="7"/>
      <c r="I54" s="7"/>
      <c r="J54" s="7"/>
      <c r="K54" s="7"/>
      <c r="L54" s="7"/>
      <c r="M54" s="51"/>
      <c r="N54" s="16">
        <f>SUM(B54:M54)</f>
        <v>782402.09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0</v>
      </c>
      <c r="H56" s="20">
        <f t="shared" si="9"/>
        <v>0</v>
      </c>
      <c r="I56" s="20">
        <f t="shared" si="9"/>
        <v>0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1167191.0899999999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/>
      <c r="H67" s="7"/>
      <c r="I67" s="7"/>
      <c r="J67" s="7"/>
      <c r="K67" s="7"/>
      <c r="L67" s="7"/>
      <c r="M67" s="51"/>
      <c r="N67" s="7">
        <f t="shared" si="8"/>
        <v>777841.51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/>
      <c r="H68" s="26"/>
      <c r="I68" s="26"/>
      <c r="J68" s="7"/>
      <c r="K68" s="7"/>
      <c r="L68" s="7"/>
      <c r="M68" s="51"/>
      <c r="N68" s="7">
        <f t="shared" si="8"/>
        <v>0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/>
      <c r="H71" s="7"/>
      <c r="I71" s="7"/>
      <c r="J71" s="7"/>
      <c r="K71" s="7"/>
      <c r="L71" s="7"/>
      <c r="M71" s="51"/>
      <c r="N71" s="7">
        <f t="shared" si="8"/>
        <v>59000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/>
      <c r="H72" s="26"/>
      <c r="I72" s="26"/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/>
      <c r="H73" s="26"/>
      <c r="I73" s="26"/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/>
      <c r="H74" s="26"/>
      <c r="I74" s="26"/>
      <c r="J74" s="7"/>
      <c r="K74" s="7"/>
      <c r="L74" s="7"/>
      <c r="M74" s="51"/>
      <c r="N74" s="7">
        <f t="shared" si="8"/>
        <v>0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0</v>
      </c>
      <c r="H76" s="20">
        <f t="shared" si="11"/>
        <v>0</v>
      </c>
      <c r="I76" s="20">
        <f t="shared" si="11"/>
        <v>0</v>
      </c>
      <c r="J76" s="20">
        <f>+J67+J68+J71+J74</f>
        <v>0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836841.51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/>
      <c r="I78" s="7"/>
      <c r="J78" s="7">
        <v>0</v>
      </c>
      <c r="K78" s="7">
        <v>0</v>
      </c>
      <c r="L78" s="7"/>
      <c r="M78" s="51"/>
      <c r="N78" s="7">
        <f>SUM(B78:M78)</f>
        <v>0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0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0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0</v>
      </c>
      <c r="H104" s="38">
        <f t="shared" si="18"/>
        <v>0</v>
      </c>
      <c r="I104" s="38">
        <f t="shared" si="18"/>
        <v>0</v>
      </c>
      <c r="J104" s="38">
        <f t="shared" si="18"/>
        <v>0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212126078.75999999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0</v>
      </c>
      <c r="H105" s="38">
        <f t="shared" si="19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212126078.75999999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75E6B-5D66-4F13-81F9-847C5B1D41F7}">
  <ds:schemaRefs>
    <ds:schemaRef ds:uri="28489dc2-50cf-493e-a704-cb1420394a7d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0e13dc4f-122b-4d99-99b9-8e0078ca282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2025-07-03T15:37:04Z</cp:lastPrinted>
  <dcterms:created xsi:type="dcterms:W3CDTF">2020-03-06T14:55:33Z</dcterms:created>
  <dcterms:modified xsi:type="dcterms:W3CDTF">2025-07-03T15:37:21Z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