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4/Boletín #86 Diciembre 2024/Archivos Subportal/Datos estadisticos/"/>
    </mc:Choice>
  </mc:AlternateContent>
  <xr:revisionPtr revIDLastSave="326" documentId="8_{AABBD1C6-B62A-4EDE-ACA4-4D0DA2C4057E}" xr6:coauthVersionLast="47" xr6:coauthVersionMax="47" xr10:uidLastSave="{824815E6-8A42-45B7-82DC-54DF3E6856C5}"/>
  <bookViews>
    <workbookView xWindow="28680" yWindow="-120" windowWidth="29040" windowHeight="15720" xr2:uid="{8FD4E722-913F-4029-A74E-9E04B821D7FA}"/>
  </bookViews>
  <sheets>
    <sheet name="6.1" sheetId="21" r:id="rId1"/>
    <sheet name="6.2" sheetId="10" r:id="rId2"/>
    <sheet name="6.3" sheetId="11" r:id="rId3"/>
    <sheet name="6.4" sheetId="12" r:id="rId4"/>
    <sheet name="6.5" sheetId="13" r:id="rId5"/>
    <sheet name="6.6" sheetId="14" r:id="rId6"/>
    <sheet name="6.7" sheetId="23" r:id="rId7"/>
    <sheet name="6.8" sheetId="22" r:id="rId8"/>
  </sheets>
  <externalReferences>
    <externalReference r:id="rId9"/>
  </externalReferences>
  <definedNames>
    <definedName name="Área_de_impresión1" localSheetId="0">#REF!</definedName>
    <definedName name="Área_de_impresión1" localSheetId="2">#REF!</definedName>
    <definedName name="Área_de_impresión1" localSheetId="3">#REF!</definedName>
    <definedName name="Área_de_impresión1" localSheetId="4">#REF!</definedName>
    <definedName name="Área_de_impresión1" localSheetId="5">#REF!</definedName>
    <definedName name="Área_de_impresión1" localSheetId="6">#REF!</definedName>
    <definedName name="Área_de_impresión1" localSheetId="7">#REF!</definedName>
    <definedName name="Área_de_impresión1">#REF!</definedName>
    <definedName name="Área_de_impresión2" localSheetId="0">#REF!</definedName>
    <definedName name="Área_de_impresión2" localSheetId="2">#REF!</definedName>
    <definedName name="Área_de_impresión2" localSheetId="3">#REF!</definedName>
    <definedName name="Área_de_impresión2" localSheetId="4">#REF!</definedName>
    <definedName name="Área_de_impresión2" localSheetId="5">#REF!</definedName>
    <definedName name="Área_de_impresión2" localSheetId="6">#REF!</definedName>
    <definedName name="Área_de_impresión2" localSheetId="7">#REF!</definedName>
    <definedName name="Área_de_impresión2">#REF!</definedName>
    <definedName name="CCI" localSheetId="0">#REF!</definedName>
    <definedName name="CCI" localSheetId="2">#REF!</definedName>
    <definedName name="CCI" localSheetId="3">#REF!</definedName>
    <definedName name="CCI" localSheetId="4">#REF!</definedName>
    <definedName name="CCI" localSheetId="5">#REF!</definedName>
    <definedName name="CCI" localSheetId="6">#REF!</definedName>
    <definedName name="CCI" localSheetId="7">#REF!</definedName>
    <definedName name="CCI">#REF!</definedName>
    <definedName name="Compl" localSheetId="0">#REF!</definedName>
    <definedName name="Compl" localSheetId="2">#REF!</definedName>
    <definedName name="Compl" localSheetId="3">#REF!</definedName>
    <definedName name="Compl" localSheetId="4">#REF!</definedName>
    <definedName name="Compl" localSheetId="5">#REF!</definedName>
    <definedName name="Compl" localSheetId="6">#REF!</definedName>
    <definedName name="Compl" localSheetId="7">#REF!</definedName>
    <definedName name="Compl">#REF!</definedName>
    <definedName name="Default__BA_V_MOVIMIENTOS_TOTAL_1" localSheetId="2">'6.3'!$N$16:$P$16</definedName>
    <definedName name="dfsgfh" localSheetId="2">'6.3'!$B$1:$N$22</definedName>
    <definedName name="Exceso1" localSheetId="0">#REF!</definedName>
    <definedName name="Exceso1" localSheetId="2">#REF!</definedName>
    <definedName name="Exceso1" localSheetId="3">#REF!</definedName>
    <definedName name="Exceso1" localSheetId="4">#REF!</definedName>
    <definedName name="Exceso1" localSheetId="5">#REF!</definedName>
    <definedName name="Exceso1" localSheetId="6">#REF!</definedName>
    <definedName name="Exceso1" localSheetId="7">#REF!</definedName>
    <definedName name="Exceso1">#REF!</definedName>
    <definedName name="Exceso2" localSheetId="0">#REF!</definedName>
    <definedName name="Exceso2" localSheetId="2">#REF!</definedName>
    <definedName name="Exceso2" localSheetId="3">#REF!</definedName>
    <definedName name="Exceso2" localSheetId="4">#REF!</definedName>
    <definedName name="Exceso2" localSheetId="5">#REF!</definedName>
    <definedName name="Exceso2" localSheetId="6">#REF!</definedName>
    <definedName name="Exceso2" localSheetId="7">#REF!</definedName>
    <definedName name="Exceso2">#REF!</definedName>
    <definedName name="h" localSheetId="0">#REF!</definedName>
    <definedName name="h" localSheetId="6">#REF!</definedName>
    <definedName name="h" localSheetId="7">#REF!</definedName>
    <definedName name="h">#REF!</definedName>
    <definedName name="New" localSheetId="0">#REF!</definedName>
    <definedName name="New" localSheetId="6">#REF!</definedName>
    <definedName name="New" localSheetId="7">#REF!</definedName>
    <definedName name="New">#REF!</definedName>
    <definedName name="new_2" localSheetId="0">#REF!</definedName>
    <definedName name="new_2" localSheetId="6">#REF!</definedName>
    <definedName name="new_2" localSheetId="7">#REF!</definedName>
    <definedName name="new_2">#REF!</definedName>
    <definedName name="new_3" localSheetId="0">#REF!</definedName>
    <definedName name="new_3" localSheetId="6">#REF!</definedName>
    <definedName name="new_3" localSheetId="7">#REF!</definedName>
    <definedName name="new_3">#REF!</definedName>
    <definedName name="_xlnm.Print_Area" localSheetId="0">'6.1'!$B$1:$O$84</definedName>
    <definedName name="_xlnm.Print_Area" localSheetId="1">'6.2'!$B$1:$I$24</definedName>
    <definedName name="_xlnm.Print_Area" localSheetId="2">'6.3'!$C$1:$N$22</definedName>
    <definedName name="_xlnm.Print_Area" localSheetId="3">'6.4'!$B$1:$F$17</definedName>
    <definedName name="_xlnm.Print_Area" localSheetId="4">'6.5'!$B$1:$F$22</definedName>
    <definedName name="_xlnm.Print_Area" localSheetId="5">'6.6'!$B$1:$F$21</definedName>
    <definedName name="_xlnm.Print_Area" localSheetId="6">'6.7'!$A$1:$P$24</definedName>
    <definedName name="_xlnm.Print_Area" localSheetId="7">'6.8'!$B$1:$F$46</definedName>
    <definedName name="Print1" localSheetId="0">#REF!</definedName>
    <definedName name="Print1" localSheetId="2">#REF!</definedName>
    <definedName name="Print1" localSheetId="3">#REF!</definedName>
    <definedName name="Print1" localSheetId="4">#REF!</definedName>
    <definedName name="Print1" localSheetId="5">#REF!</definedName>
    <definedName name="Print1" localSheetId="6">#REF!</definedName>
    <definedName name="Print1" localSheetId="7">#REF!</definedName>
    <definedName name="Print1">#REF!</definedName>
    <definedName name="Print2" localSheetId="0">#REF!</definedName>
    <definedName name="Print2" localSheetId="2">#REF!</definedName>
    <definedName name="Print2" localSheetId="3">#REF!</definedName>
    <definedName name="Print2" localSheetId="4">#REF!</definedName>
    <definedName name="Print2" localSheetId="5">#REF!</definedName>
    <definedName name="Print2" localSheetId="6">#REF!</definedName>
    <definedName name="Print2" localSheetId="7">#REF!</definedName>
    <definedName name="Print2">#REF!</definedName>
    <definedName name="RepFSS" localSheetId="0">#REF!</definedName>
    <definedName name="RepFSS" localSheetId="2">#REF!</definedName>
    <definedName name="RepFSS" localSheetId="3">#REF!</definedName>
    <definedName name="RepFSS" localSheetId="4">#REF!</definedName>
    <definedName name="RepFSS" localSheetId="5">#REF!</definedName>
    <definedName name="RepFSS" localSheetId="6">#REF!</definedName>
    <definedName name="RepFSS" localSheetId="7">#REF!</definedName>
    <definedName name="RepFSS">#REF!</definedName>
    <definedName name="s" localSheetId="0">#REF!</definedName>
    <definedName name="s" localSheetId="6">#REF!</definedName>
    <definedName name="s" localSheetId="7">#REF!</definedName>
    <definedName name="s">#REF!</definedName>
    <definedName name="sd" localSheetId="0">#REF!</definedName>
    <definedName name="sd" localSheetId="6">#REF!</definedName>
    <definedName name="sd" localSheetId="7">#REF!</definedName>
    <definedName name="sd">#REF!</definedName>
    <definedName name="sss" localSheetId="0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>#REF!</definedName>
    <definedName name="Totales" localSheetId="0">#REF!</definedName>
    <definedName name="Totales" localSheetId="2">#REF!</definedName>
    <definedName name="Totales" localSheetId="3">#REF!</definedName>
    <definedName name="Totales" localSheetId="4">#REF!</definedName>
    <definedName name="Totales" localSheetId="5">#REF!</definedName>
    <definedName name="Totales" localSheetId="6">#REF!</definedName>
    <definedName name="Totales" localSheetId="7">#REF!</definedName>
    <definedName name="Tota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(Default) BA_V_MOVIMIENTOS_TOTAL1" type="5" refreshedVersion="4" deleted="1" background="1" saveData="1">
    <dbPr connection="" command=""/>
  </connection>
</connections>
</file>

<file path=xl/sharedStrings.xml><?xml version="1.0" encoding="utf-8"?>
<sst xmlns="http://schemas.openxmlformats.org/spreadsheetml/2006/main" count="383" uniqueCount="220">
  <si>
    <t>6. Fondos de Pensiones</t>
  </si>
  <si>
    <t>Cuadro 6.1</t>
  </si>
  <si>
    <t>Composición de la cartera de inversiones de los fondos de pensiones por emisor (RD$)</t>
  </si>
  <si>
    <t>Sub-Sector Económico / Emisor</t>
  </si>
  <si>
    <t>Subtotal Fondos CCI</t>
  </si>
  <si>
    <t>Fondo de Reparto -
Banco de Reservas</t>
  </si>
  <si>
    <t>Fondo de Solidaridad Social</t>
  </si>
  <si>
    <t>Total</t>
  </si>
  <si>
    <t>Cantidad</t>
  </si>
  <si>
    <t>Porcentaje</t>
  </si>
  <si>
    <t>Ministerio de Hacienda</t>
  </si>
  <si>
    <t>Banco Central de la República Dominicana</t>
  </si>
  <si>
    <t>Bancos Múltiples</t>
  </si>
  <si>
    <t>Banco de Reservas de la República Dominicana</t>
  </si>
  <si>
    <t>Banco Múltiple ADEMI</t>
  </si>
  <si>
    <t>Banco Múltiple BDI</t>
  </si>
  <si>
    <t>Banco Mútliple BHD</t>
  </si>
  <si>
    <t>Banco Múltiple Caribe Internacional</t>
  </si>
  <si>
    <t>Banco Múltiple Lafise</t>
  </si>
  <si>
    <t>Banco Multiple López De Haro S. A</t>
  </si>
  <si>
    <t>Banco Múltiple Promerica de la República Dominicana</t>
  </si>
  <si>
    <t>Banco Múltiple Santa Cruz</t>
  </si>
  <si>
    <t>Banco Múltiple Vimenca</t>
  </si>
  <si>
    <t>Banco Popular Dominicano</t>
  </si>
  <si>
    <t>Banesco Banco Múltiple</t>
  </si>
  <si>
    <t>Asociaciones de Ahorros y Préstamos</t>
  </si>
  <si>
    <t>Asociación Bonao de Ahorros y Préstamos</t>
  </si>
  <si>
    <t>Asociación Cibao de Ahorros y Préstamos</t>
  </si>
  <si>
    <t>Asociación La Nacional de Ahorros y Préstamos</t>
  </si>
  <si>
    <t>Asociación La Vega Real de Ahorros y Préstamos</t>
  </si>
  <si>
    <t>Asociación Popular de Ahorros y Préstamos</t>
  </si>
  <si>
    <t>Bancos de Ahorro y Crédito</t>
  </si>
  <si>
    <t>Banco de Ahorro y Crédito del Caribe S.A.</t>
  </si>
  <si>
    <t>Banco de Ahorro y Crédito Fondesa</t>
  </si>
  <si>
    <t>Motor Crédito Banco de Ahorro y Crédito</t>
  </si>
  <si>
    <t>Empresas Privadas</t>
  </si>
  <si>
    <t>Acero Estrella</t>
  </si>
  <si>
    <t>Alpha Sociedad de Valores</t>
  </si>
  <si>
    <t>César Iglesias, S.A</t>
  </si>
  <si>
    <t>Consorcio Energético Punta Cana-Macao</t>
  </si>
  <si>
    <t>Consorcio Minero Dominicano S.A.</t>
  </si>
  <si>
    <t>Dominican Power Partners</t>
  </si>
  <si>
    <t xml:space="preserve">Empresa Generadora de Electricidad ITABO, S. A. </t>
  </si>
  <si>
    <t>Gulfstream Petroleum Dominicana</t>
  </si>
  <si>
    <t>Haina Investment Co. Ltd</t>
  </si>
  <si>
    <t xml:space="preserve">Ingeniería Estrella </t>
  </si>
  <si>
    <t>Parallax Valores Puesto de Bolsa</t>
  </si>
  <si>
    <t>UC United Capital Puesto de Bolsa S A</t>
  </si>
  <si>
    <t>Fideicomisos de Oferta Pública</t>
  </si>
  <si>
    <t>Fideicomiso de Oferta Pública de Valores Larimar</t>
  </si>
  <si>
    <t>RD VIAL</t>
  </si>
  <si>
    <t>Valores Accionarios Rica 03-FU</t>
  </si>
  <si>
    <t>Fondos de Inversión</t>
  </si>
  <si>
    <t xml:space="preserve">  Fondo Cerrado de Desarrollo de Altio II</t>
  </si>
  <si>
    <t xml:space="preserve">  Fondo Cerrado de Desarrollo de Sociedades con Impacto Social Pioneer</t>
  </si>
  <si>
    <t xml:space="preserve">  Fondo Cerrado de Desarrollo Altio Energía</t>
  </si>
  <si>
    <t xml:space="preserve">  Fondo Cerrado de Desarrollo de Sociedades Pioneer</t>
  </si>
  <si>
    <t xml:space="preserve">  Fondo Cerrado de Desarrollo de Sociedades Popular</t>
  </si>
  <si>
    <t xml:space="preserve">  Fondo de Inversión Cerrado de Desarrollo en Dólares Reservas II</t>
  </si>
  <si>
    <t xml:space="preserve">  Fondo de Inversión Cerrado Desarrollo Reservas I</t>
  </si>
  <si>
    <t xml:space="preserve">  Fondo de Inversión Cerrado Inmobiliario ADVANCED I</t>
  </si>
  <si>
    <t xml:space="preserve">  Fondo de Inversión Cerrado Inmobiliario Altio I</t>
  </si>
  <si>
    <t xml:space="preserve">  Fondo de Inversión Cerrado Inmobiliario BHD Fondos I</t>
  </si>
  <si>
    <t xml:space="preserve">  JMMB Fondo Cerrado Inmobiliario</t>
  </si>
  <si>
    <t xml:space="preserve">  JMMB Fondo de Inversión Cerrado de Desarrollo</t>
  </si>
  <si>
    <t>TOTAL</t>
  </si>
  <si>
    <t>Cuadro 6.2</t>
  </si>
  <si>
    <t>Cantidad y distribución porcentual del patrimonio de los fondos de pensiones (RD$) por mes, según fondo</t>
  </si>
  <si>
    <t>Fondo</t>
  </si>
  <si>
    <t>Subtotal AFP</t>
  </si>
  <si>
    <t>Atlántico</t>
  </si>
  <si>
    <t>Crecer</t>
  </si>
  <si>
    <t>JMMB-BDI</t>
  </si>
  <si>
    <t>Popular</t>
  </si>
  <si>
    <t>Reservas</t>
  </si>
  <si>
    <t>Romana</t>
  </si>
  <si>
    <t>Siembra</t>
  </si>
  <si>
    <t>Fondos Complementarios</t>
  </si>
  <si>
    <t>Subtotal Reparto</t>
  </si>
  <si>
    <t>Banco Central</t>
  </si>
  <si>
    <t>Banco de Reservas</t>
  </si>
  <si>
    <t>INABIMA*</t>
  </si>
  <si>
    <t>Total Fondos Administrados</t>
  </si>
  <si>
    <t xml:space="preserve">*Estos montos representan las inversiones del Fondo de INABIMA en Banco Central y Ministerio de Hacienda. </t>
  </si>
  <si>
    <t>Cuadro 6.3</t>
  </si>
  <si>
    <t>Saldo de cuentas individuales por entidad, según grupos de edad (RD$)</t>
  </si>
  <si>
    <t>Grupos de edad</t>
  </si>
  <si>
    <t>Fondo de Reparto Individualizado de Central Romana</t>
  </si>
  <si>
    <t>Fondo de Reparto Individualizado 
Banco de Reservas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</si>
  <si>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</si>
  <si>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</si>
  <si>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</si>
  <si>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</si>
  <si>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</si>
  <si>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</si>
  <si>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</si>
  <si>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</si>
  <si>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</si>
  <si>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</si>
  <si>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</si>
  <si>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</si>
  <si>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</si>
  <si>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más</t>
  </si>
  <si>
    <t>Sin información</t>
  </si>
  <si>
    <t>Cuadro 6.4</t>
  </si>
  <si>
    <t>Valor cuota de los fondos de pensiones (RD$)* por mes, según entidad</t>
  </si>
  <si>
    <t>*El valor cuota al 1 de julio de 2003 es 100.</t>
  </si>
  <si>
    <t>Cuadro 6.5</t>
  </si>
  <si>
    <t>Rentabilidad nominal de los fondos de pensiones (%) por mes, según entidad</t>
  </si>
  <si>
    <t>Últimos doce (12) meses</t>
  </si>
  <si>
    <r>
      <t>Promedio CCI</t>
    </r>
    <r>
      <rPr>
        <vertAlign val="superscript"/>
        <sz val="11"/>
        <color rgb="FF073CA9"/>
        <rFont val="Abadi"/>
        <family val="2"/>
      </rPr>
      <t>1</t>
    </r>
  </si>
  <si>
    <t>Solidaridad Social</t>
  </si>
  <si>
    <t>INABIMA</t>
  </si>
  <si>
    <r>
      <t>Promedio Sistema</t>
    </r>
    <r>
      <rPr>
        <vertAlign val="superscript"/>
        <sz val="11"/>
        <color rgb="FF073CA9"/>
        <rFont val="Abadi"/>
        <family val="2"/>
      </rPr>
      <t>2</t>
    </r>
  </si>
  <si>
    <r>
      <rPr>
        <vertAlign val="superscript"/>
        <sz val="9"/>
        <rFont val="Abadi"/>
        <family val="2"/>
      </rPr>
      <t xml:space="preserve">1 </t>
    </r>
    <r>
      <rPr>
        <sz val="9"/>
        <rFont val="Abadi"/>
        <family val="2"/>
      </rPr>
      <t xml:space="preserve">Promedio ponderado sobre la base del patrimonio de los fondos de capitalización individual. </t>
    </r>
  </si>
  <si>
    <r>
      <rPr>
        <vertAlign val="superscript"/>
        <sz val="9"/>
        <rFont val="Abadi"/>
        <family val="2"/>
      </rPr>
      <t xml:space="preserve">2 </t>
    </r>
    <r>
      <rPr>
        <sz val="9"/>
        <rFont val="Abadi"/>
        <family val="2"/>
      </rPr>
      <t>Promedio ponderado sobre la base del patrimonio de los Fondos de Pensiones.</t>
    </r>
  </si>
  <si>
    <t>Cuadro 6.6</t>
  </si>
  <si>
    <t>Rentabilidad real histórica anualizada de los fondos de pensiones (%), según entidad</t>
  </si>
  <si>
    <t xml:space="preserve">Banco Central </t>
  </si>
  <si>
    <r>
      <t>Promedio total</t>
    </r>
    <r>
      <rPr>
        <vertAlign val="superscript"/>
        <sz val="11"/>
        <color rgb="FF073CA9"/>
        <rFont val="Abadi"/>
        <family val="2"/>
      </rPr>
      <t>2</t>
    </r>
  </si>
  <si>
    <r>
      <rPr>
        <vertAlign val="superscript"/>
        <sz val="9"/>
        <rFont val="Abadi"/>
        <family val="2"/>
      </rPr>
      <t xml:space="preserve">1 </t>
    </r>
    <r>
      <rPr>
        <sz val="9"/>
        <rFont val="Abadi"/>
        <family val="2"/>
      </rPr>
      <t>Promedio ponderado sobre la base del patrimonio de los fondos de Capitalización Individual.</t>
    </r>
  </si>
  <si>
    <t>Cuadro 6.7</t>
  </si>
  <si>
    <t>Tasa de interés promedio ponderada por instrumento de los fondos de pensiones, según entidad</t>
  </si>
  <si>
    <t>Instrumentos</t>
  </si>
  <si>
    <t>AFP</t>
  </si>
  <si>
    <t>Sub-Total Fondos CCI</t>
  </si>
  <si>
    <t>Fondo de Reparto Individualizado</t>
  </si>
  <si>
    <t>Fondo de 
Solidaridad Social</t>
  </si>
  <si>
    <t>Fondo Complementario Romana</t>
  </si>
  <si>
    <t xml:space="preserve">Romana </t>
  </si>
  <si>
    <r>
      <t>Acciones EINF</t>
    </r>
    <r>
      <rPr>
        <vertAlign val="superscript"/>
        <sz val="11"/>
        <rFont val="Abadi"/>
        <family val="2"/>
      </rPr>
      <t>5</t>
    </r>
  </si>
  <si>
    <t>Bonos Ministerio de Hacienda</t>
  </si>
  <si>
    <r>
      <t>Bonos EIF</t>
    </r>
    <r>
      <rPr>
        <vertAlign val="superscript"/>
        <sz val="11"/>
        <rFont val="Abadi"/>
        <family val="2"/>
      </rPr>
      <t>1</t>
    </r>
  </si>
  <si>
    <t>Bonos Empresas</t>
  </si>
  <si>
    <r>
      <t>Certificados de Depósito EIF</t>
    </r>
    <r>
      <rPr>
        <vertAlign val="superscript"/>
        <sz val="11"/>
        <rFont val="Abadi"/>
        <family val="2"/>
      </rPr>
      <t>1</t>
    </r>
  </si>
  <si>
    <r>
      <t>Certificados Inversión Especial BCRD</t>
    </r>
    <r>
      <rPr>
        <vertAlign val="superscript"/>
        <sz val="11"/>
        <rFont val="Abadi"/>
        <family val="2"/>
      </rPr>
      <t>2</t>
    </r>
  </si>
  <si>
    <r>
      <t>Cuotas de Participación de Fondos de Inversión</t>
    </r>
    <r>
      <rPr>
        <vertAlign val="superscript"/>
        <sz val="11"/>
        <rFont val="Abadi"/>
        <family val="2"/>
      </rPr>
      <t>3</t>
    </r>
  </si>
  <si>
    <t>Notas BCRD</t>
  </si>
  <si>
    <r>
      <t>Valores representativos de capital emitidos por Fideicomisos de oferta pública</t>
    </r>
    <r>
      <rPr>
        <vertAlign val="superscript"/>
        <sz val="11"/>
        <rFont val="Abadi"/>
        <family val="2"/>
      </rPr>
      <t>4</t>
    </r>
  </si>
  <si>
    <t>Valores representativos de deuda emitidos por Fideicomisos de oferta pública</t>
  </si>
  <si>
    <t>Cuadro 6.8</t>
  </si>
  <si>
    <t>Inversiones de los fondos de pensiones en US$</t>
  </si>
  <si>
    <t>Montos expresados en RD$</t>
  </si>
  <si>
    <t>Clasificación 
de Riesgo</t>
  </si>
  <si>
    <r>
      <t>Total</t>
    </r>
    <r>
      <rPr>
        <b/>
        <vertAlign val="superscript"/>
        <sz val="11"/>
        <color theme="0"/>
        <rFont val="Abadi"/>
        <family val="2"/>
      </rPr>
      <t>1</t>
    </r>
  </si>
  <si>
    <t>Valor de Mercado</t>
  </si>
  <si>
    <t>Participación</t>
  </si>
  <si>
    <t>Sector Gobierno Central</t>
  </si>
  <si>
    <t/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</si>
  <si>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</si>
  <si>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</si>
  <si>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</si>
  <si>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</si>
  <si>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</si>
  <si>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</si>
  <si>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 xml:space="preserve">  Banesco Banco Múltiple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</si>
  <si>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</si>
  <si>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</si>
  <si>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</si>
  <si>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</si>
  <si>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>AA</t>
  </si>
  <si>
    <t xml:space="preserve">  Empresa Generadora de Electricidad ITABO, S.A.</t>
  </si>
  <si>
    <t xml:space="preserve">  Haina Investment Co. Ltd</t>
  </si>
  <si>
    <t>-</t>
  </si>
  <si>
    <t>A</t>
  </si>
  <si>
    <t xml:space="preserve">  Fideicomiso de Oferta Pública de Valores Larimar I</t>
  </si>
  <si>
    <t xml:space="preserve">     Valores representativos de deuda emitidos por Fideicomisos de oferta pública</t>
  </si>
  <si>
    <t xml:space="preserve">    Cuotas de fondos cerrados de inversión</t>
  </si>
  <si>
    <t>BBB</t>
  </si>
  <si>
    <t>TOTAL INVERSIONES</t>
  </si>
  <si>
    <t>TOTAL CARTERA DE INVERSIONES</t>
  </si>
  <si>
    <t xml:space="preserve">  </t>
  </si>
  <si>
    <t xml:space="preserve">  Fondo de Inversión de Desarrollo Altio III</t>
  </si>
  <si>
    <t xml:space="preserve">  Banco de Reservas de la República Dominicana</t>
  </si>
  <si>
    <t xml:space="preserve">  Fondo Cerrado de Desarrollo de Sociedades Altio Energía</t>
  </si>
  <si>
    <t xml:space="preserve">  Fondo de Inversión Cerrado de Desarrollo de Infraestructuras Energéticas I</t>
  </si>
  <si>
    <t>Fondo Complementario - Romana</t>
  </si>
  <si>
    <t>Fondo de Reparto - 
Banco Central</t>
  </si>
  <si>
    <t>Bonos de Hacienda para financiar desarrollo de proyectos de infraestructura</t>
  </si>
  <si>
    <t xml:space="preserve">  Banco Popular Dominicano</t>
  </si>
  <si>
    <t xml:space="preserve">A  </t>
  </si>
  <si>
    <t xml:space="preserve">  Fondo de Inversion Cerrado de Desarrollo BHD Fondos I</t>
  </si>
  <si>
    <t xml:space="preserve">  JMMB Fondo de Inversion Cerrado de Desarrollo de Sociedades de Energía Sostenible</t>
  </si>
  <si>
    <t xml:space="preserve">  Fondo de Inversion Cerrado Inmobiliario Excel I</t>
  </si>
  <si>
    <t xml:space="preserve">  Fondo de Inversion Cerrado Inmobiliario Excel II</t>
  </si>
  <si>
    <t xml:space="preserve">  Fondo de Inversion Cerrado Inmobiliario Universal I</t>
  </si>
  <si>
    <t xml:space="preserve">  Fondo de Inversion Cerrado Renta Inmobiliaria Dólares Popular</t>
  </si>
  <si>
    <t xml:space="preserve">  Fondo Cerrado de Desarrollo Altio II</t>
  </si>
  <si>
    <t xml:space="preserve">  Fondo de Inversión Cerrado de Desarrollo Advanced Oportunidades III</t>
  </si>
  <si>
    <t xml:space="preserve">  Fondo de Inversion Cerrado de Desarrollo de Infraestructuras Energeticas I</t>
  </si>
  <si>
    <t xml:space="preserve">  Fondo de Inversion Cerrado de Desarrollo de Viviendas en la RD I</t>
  </si>
  <si>
    <t xml:space="preserve">  Fondo de Inversión Cerrado Inmobiliario Excel III</t>
  </si>
  <si>
    <t xml:space="preserve">  Fondo de Inversion Cerrado Renta Fija Capitalizable Popular</t>
  </si>
  <si>
    <t xml:space="preserve">  Fondo de Inversion Cerrado Renta Fija Pago Recurrente Popular</t>
  </si>
  <si>
    <t xml:space="preserve">  Fondo de Inversion Cerrado Renta Inmobiliaria Pesos Popular</t>
  </si>
  <si>
    <t>Al 31 de diciembre de 2024</t>
  </si>
  <si>
    <t>Octubre</t>
  </si>
  <si>
    <t>Noviembre</t>
  </si>
  <si>
    <t>Diciembre</t>
  </si>
  <si>
    <t>Trimestre octubre - diciembre de 2024</t>
  </si>
  <si>
    <t xml:space="preserve">  Banco Múltiple Lafise</t>
  </si>
  <si>
    <t xml:space="preserve">  Energía Natural  Dominicana  Enadom, S. R. L.</t>
  </si>
  <si>
    <t xml:space="preserve">  Fondo de Inversión Cerrado de Desarrollo INTERVAL I</t>
  </si>
  <si>
    <t xml:space="preserve">  Fondo de Inversión Cerrado Inmobiliario INTERVAL I</t>
  </si>
  <si>
    <t xml:space="preserve">  JMMB Fondo de Inversión Cerrado de Desarrollo de Sociedades de Energía Sostenible</t>
  </si>
  <si>
    <t>ScotiaBank</t>
  </si>
  <si>
    <t>Energía Natural Dominicana  Enadom, S. R. L.</t>
  </si>
  <si>
    <t>Primma Valores Puesto de Bolsa</t>
  </si>
  <si>
    <t xml:space="preserve">  Fondo Cerrado de Desarrollo de Sociedades ADVANCED Oportunidades I</t>
  </si>
  <si>
    <t xml:space="preserve">  Fondo de Inversión Cerrado Pioneer Inmobiliario II</t>
  </si>
  <si>
    <t xml:space="preserve">  Fondo de Inversión  Cerrado Inmobiliario  Reservas I</t>
  </si>
  <si>
    <t xml:space="preserve">  Fondo de Inversion Cerrado de Desarrollo  Advanced Oportunidades II</t>
  </si>
  <si>
    <t xml:space="preserve">  Fondo de Inversión Cerrado de Desarrollo con Impacto Social Pioneer II </t>
  </si>
  <si>
    <t xml:space="preserve">  Fondo de Inversion Cerrado de Desarrollo de Sociedades Pioneer II</t>
  </si>
  <si>
    <t xml:space="preserve">  Fondo de Inversión Cerrado de Desarrollo Universal I</t>
  </si>
  <si>
    <t xml:space="preserve">  Fondo de Inversion Cerrado Libre para el Desarrollo de Infraestructuras Dominicanas I Universal</t>
  </si>
  <si>
    <r>
      <rPr>
        <vertAlign val="superscript"/>
        <sz val="9"/>
        <rFont val="Abadi"/>
        <family val="2"/>
      </rPr>
      <t xml:space="preserve">1 </t>
    </r>
    <r>
      <rPr>
        <sz val="9"/>
        <rFont val="Abadi"/>
        <family val="2"/>
      </rPr>
      <t>Entidades de Intermediación Financiera.</t>
    </r>
  </si>
  <si>
    <r>
      <rPr>
        <vertAlign val="superscript"/>
        <sz val="9"/>
        <rFont val="Abadi"/>
        <family val="2"/>
      </rPr>
      <t xml:space="preserve">2 </t>
    </r>
    <r>
      <rPr>
        <sz val="9"/>
        <rFont val="Abadi"/>
        <family val="2"/>
      </rPr>
      <t>Títulos valores emitidos por el Banco Central de la República Dominicana.</t>
    </r>
  </si>
  <si>
    <r>
      <rPr>
        <vertAlign val="superscript"/>
        <sz val="9"/>
        <rFont val="Abadi"/>
        <family val="2"/>
      </rPr>
      <t xml:space="preserve">3 </t>
    </r>
    <r>
      <rPr>
        <sz val="9"/>
        <rFont val="Abadi"/>
        <family val="2"/>
      </rPr>
      <t xml:space="preserve">Promedio ponderado del rendimiento de los fondos de inversión correspondiente a los últimos 360 días. El promedio ponderado del rendimiento del Fondo Pioneer Impacto Social, GAM Inmobiliario II, Advanced Desarrollo de Sociedades II, JMMB Inmobiliario II y JMMB Energía Sostenible corresponde a los últimos 180 días. El Promedio ponderado del rendimiento del fondo de inversión Universal Desarrollo de Viviendas corresponde a los últimos 90 días. </t>
    </r>
  </si>
  <si>
    <r>
      <rPr>
        <vertAlign val="superscript"/>
        <sz val="9"/>
        <rFont val="Abadi"/>
        <family val="2"/>
      </rPr>
      <t xml:space="preserve">4 </t>
    </r>
    <r>
      <rPr>
        <sz val="9"/>
        <rFont val="Abadi"/>
        <family val="2"/>
      </rPr>
      <t>Promedio ponderado del rendimiento del fondo mutuo JMMB Mercado de Dinero correspondiente a los últimos 30 días.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</si>
</sst>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7" formatCode="_(* #,##0_);_(* \(#,##0\);_(* &quot;-&quot;??_);_(@_)"/>
    <numFmt numFmtId="169" formatCode="_(* #,##0.00_);_(* \(#,##0.00\);_(* &quot;-&quot;_);_(@_)"/>
  </numFmts>
  <fonts count="34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8"/>
      <name val="Abadi"/>
      <family val="2"/>
    </font>
    <font>
      <sz val="10"/>
      <name val="Abadi"/>
      <family val="2"/>
    </font>
    <font>
      <sz val="10"/>
      <name val="Arial"/>
      <family val="2"/>
    </font>
    <font>
      <sz val="12"/>
      <name val="Abadi"/>
      <family val="2"/>
    </font>
    <font>
      <sz val="11"/>
      <name val="Abadi"/>
      <family val="2"/>
    </font>
    <font>
      <b/>
      <sz val="11"/>
      <color theme="0"/>
      <name val="Abadi"/>
      <family val="2"/>
    </font>
    <font>
      <sz val="11"/>
      <color rgb="FF073CA9"/>
      <name val="Abadi"/>
      <family val="2"/>
    </font>
    <font>
      <sz val="10"/>
      <color indexed="18"/>
      <name val="Abadi"/>
      <family val="2"/>
    </font>
    <font>
      <sz val="11"/>
      <color theme="1" tint="4.9989318521683403E-2"/>
      <name val="Abadi"/>
      <family val="2"/>
    </font>
    <font>
      <sz val="10"/>
      <color rgb="FF073CA9"/>
      <name val="Abadi"/>
      <family val="2"/>
    </font>
    <font>
      <sz val="11"/>
      <color indexed="18"/>
      <name val="Abadi"/>
      <family val="2"/>
    </font>
    <font>
      <sz val="9"/>
      <name val="Abadi"/>
      <family val="2"/>
    </font>
    <font>
      <b/>
      <sz val="12"/>
      <color theme="0"/>
      <name val="Abadi"/>
      <family val="2"/>
    </font>
    <font>
      <sz val="10"/>
      <color indexed="9"/>
      <name val="Abadi"/>
      <family val="2"/>
    </font>
    <font>
      <sz val="10"/>
      <color rgb="FFFF0000"/>
      <name val="Abadi"/>
      <family val="2"/>
    </font>
    <font>
      <sz val="10"/>
      <color indexed="10"/>
      <name val="Abadi"/>
      <family val="2"/>
    </font>
    <font>
      <vertAlign val="superscript"/>
      <sz val="7"/>
      <color indexed="18"/>
      <name val="Abadi"/>
      <family val="2"/>
    </font>
    <font>
      <vertAlign val="superscript"/>
      <sz val="11"/>
      <color rgb="FF073CA9"/>
      <name val="Abadi"/>
      <family val="2"/>
    </font>
    <font>
      <vertAlign val="superscript"/>
      <sz val="9"/>
      <name val="Abadi"/>
      <family val="2"/>
    </font>
    <font>
      <vertAlign val="superscript"/>
      <sz val="11"/>
      <name val="Abadi"/>
      <family val="2"/>
    </font>
    <font>
      <b/>
      <vertAlign val="superscript"/>
      <sz val="11"/>
      <color theme="0"/>
      <name val="Abadi"/>
      <family val="2"/>
    </font>
    <font>
      <i/>
      <sz val="11"/>
      <name val="Abadi"/>
      <family val="2"/>
    </font>
    <font>
      <sz val="10"/>
      <color theme="3" tint="-0.499984740745262"/>
      <name val="Abadi"/>
      <family val="2"/>
    </font>
    <font>
      <sz val="9"/>
      <color theme="1"/>
      <name val="Abad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3CA9"/>
        <bgColor indexed="64"/>
      </patternFill>
    </fill>
    <fill>
      <patternFill patternType="solid">
        <fgColor rgb="FFD7ECF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indexed="9"/>
      </right>
      <top/>
      <bottom/>
      <diagonal/>
    </border>
    <border>
      <left style="thick">
        <color indexed="9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medium">
        <color theme="0"/>
      </top>
      <bottom style="medium">
        <color theme="0"/>
      </bottom>
      <diagonal/>
    </border>
    <border>
      <left style="thick">
        <color indexed="9"/>
      </left>
      <right style="thick">
        <color indexed="9"/>
      </right>
      <top style="medium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indexed="9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indexed="9"/>
      </top>
      <bottom/>
      <diagonal/>
    </border>
    <border>
      <left/>
      <right/>
      <top/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</borders>
  <cellStyleXfs count="40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164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0" fontId="9" fillId="0" borderId="0"/>
    <xf numFmtId="0" fontId="12" fillId="0" borderId="0"/>
    <xf numFmtId="9" fontId="12" fillId="0" borderId="0" applyFont="0" applyFill="0" applyBorder="0" applyAlignment="0" applyProtection="0"/>
    <xf numFmtId="0" fontId="7" fillId="0" borderId="0"/>
    <xf numFmtId="9" fontId="12" fillId="0" borderId="0" applyFont="0" applyFill="0" applyBorder="0" applyAlignment="0" applyProtection="0"/>
    <xf numFmtId="0" fontId="12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15">
    <xf numFmtId="0" fontId="0" fillId="0" borderId="0" xfId="0"/>
    <xf numFmtId="0" fontId="10" fillId="2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10" fontId="11" fillId="0" borderId="0" xfId="2" applyNumberFormat="1" applyFont="1" applyAlignment="1">
      <alignment vertical="center"/>
    </xf>
    <xf numFmtId="0" fontId="14" fillId="0" borderId="0" xfId="3" applyFont="1" applyAlignment="1">
      <alignment vertical="center"/>
    </xf>
    <xf numFmtId="0" fontId="15" fillId="3" borderId="5" xfId="3" applyFont="1" applyFill="1" applyBorder="1" applyAlignment="1">
      <alignment horizontal="center" vertical="center"/>
    </xf>
    <xf numFmtId="10" fontId="15" fillId="3" borderId="5" xfId="2" applyNumberFormat="1" applyFont="1" applyFill="1" applyBorder="1" applyAlignment="1">
      <alignment horizontal="center" vertical="center"/>
    </xf>
    <xf numFmtId="0" fontId="16" fillId="4" borderId="6" xfId="3" applyFont="1" applyFill="1" applyBorder="1" applyAlignment="1">
      <alignment vertical="center" wrapText="1"/>
    </xf>
    <xf numFmtId="164" fontId="16" fillId="5" borderId="6" xfId="3" applyNumberFormat="1" applyFont="1" applyFill="1" applyBorder="1" applyAlignment="1">
      <alignment vertical="center"/>
    </xf>
    <xf numFmtId="10" fontId="16" fillId="5" borderId="6" xfId="2" quotePrefix="1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14" fillId="4" borderId="5" xfId="3" applyFont="1" applyFill="1" applyBorder="1" applyAlignment="1">
      <alignment vertical="center" wrapText="1"/>
    </xf>
    <xf numFmtId="164" fontId="18" fillId="5" borderId="5" xfId="4" applyFont="1" applyFill="1" applyBorder="1" applyAlignment="1">
      <alignment vertical="center"/>
    </xf>
    <xf numFmtId="10" fontId="18" fillId="5" borderId="5" xfId="2" applyNumberFormat="1" applyFont="1" applyFill="1" applyBorder="1" applyAlignment="1">
      <alignment vertical="center"/>
    </xf>
    <xf numFmtId="164" fontId="17" fillId="0" borderId="0" xfId="1" applyFont="1"/>
    <xf numFmtId="0" fontId="17" fillId="0" borderId="0" xfId="3" applyFont="1"/>
    <xf numFmtId="0" fontId="19" fillId="0" borderId="0" xfId="3" applyFont="1" applyAlignment="1">
      <alignment vertical="center"/>
    </xf>
    <xf numFmtId="0" fontId="14" fillId="4" borderId="5" xfId="3" applyFont="1" applyFill="1" applyBorder="1" applyAlignment="1">
      <alignment wrapText="1"/>
    </xf>
    <xf numFmtId="164" fontId="16" fillId="6" borderId="6" xfId="3" applyNumberFormat="1" applyFont="1" applyFill="1" applyBorder="1" applyAlignment="1">
      <alignment vertical="center"/>
    </xf>
    <xf numFmtId="164" fontId="16" fillId="7" borderId="6" xfId="3" applyNumberFormat="1" applyFont="1" applyFill="1" applyBorder="1" applyAlignment="1">
      <alignment vertical="center"/>
    </xf>
    <xf numFmtId="0" fontId="15" fillId="3" borderId="9" xfId="7" applyFont="1" applyFill="1" applyBorder="1" applyAlignment="1">
      <alignment horizontal="center" vertical="center" wrapText="1"/>
    </xf>
    <xf numFmtId="10" fontId="14" fillId="0" borderId="0" xfId="2" applyNumberFormat="1" applyFont="1" applyAlignment="1">
      <alignment vertical="center"/>
    </xf>
    <xf numFmtId="164" fontId="16" fillId="7" borderId="9" xfId="8" applyFont="1" applyFill="1" applyBorder="1" applyAlignment="1">
      <alignment horizontal="right" vertical="center"/>
    </xf>
    <xf numFmtId="10" fontId="16" fillId="7" borderId="9" xfId="8" applyNumberFormat="1" applyFont="1" applyFill="1" applyBorder="1" applyAlignment="1">
      <alignment horizontal="right" vertical="center"/>
    </xf>
    <xf numFmtId="164" fontId="14" fillId="7" borderId="11" xfId="1" applyFont="1" applyFill="1" applyBorder="1" applyAlignment="1">
      <alignment horizontal="right" vertical="center"/>
    </xf>
    <xf numFmtId="10" fontId="14" fillId="7" borderId="11" xfId="2" applyNumberFormat="1" applyFont="1" applyFill="1" applyBorder="1" applyAlignment="1">
      <alignment horizontal="right" vertical="center"/>
    </xf>
    <xf numFmtId="10" fontId="14" fillId="7" borderId="12" xfId="2" applyNumberFormat="1" applyFont="1" applyFill="1" applyBorder="1" applyAlignment="1">
      <alignment horizontal="right" vertical="center"/>
    </xf>
    <xf numFmtId="0" fontId="14" fillId="4" borderId="10" xfId="9" applyFont="1" applyFill="1" applyBorder="1"/>
    <xf numFmtId="10" fontId="16" fillId="7" borderId="13" xfId="8" applyNumberFormat="1" applyFont="1" applyFill="1" applyBorder="1" applyAlignment="1">
      <alignment horizontal="right" vertical="center"/>
    </xf>
    <xf numFmtId="164" fontId="16" fillId="7" borderId="9" xfId="1" applyFont="1" applyFill="1" applyBorder="1" applyAlignment="1">
      <alignment horizontal="right" vertical="center"/>
    </xf>
    <xf numFmtId="164" fontId="16" fillId="7" borderId="15" xfId="8" applyFont="1" applyFill="1" applyBorder="1" applyAlignment="1">
      <alignment horizontal="right" vertical="center"/>
    </xf>
    <xf numFmtId="10" fontId="16" fillId="7" borderId="15" xfId="8" applyNumberFormat="1" applyFont="1" applyFill="1" applyBorder="1" applyAlignment="1">
      <alignment horizontal="right" vertical="center"/>
    </xf>
    <xf numFmtId="10" fontId="16" fillId="7" borderId="16" xfId="8" applyNumberFormat="1" applyFont="1" applyFill="1" applyBorder="1" applyAlignment="1">
      <alignment horizontal="right" vertical="center"/>
    </xf>
    <xf numFmtId="0" fontId="11" fillId="0" borderId="0" xfId="10" applyFont="1" applyAlignment="1">
      <alignment vertical="center"/>
    </xf>
    <xf numFmtId="0" fontId="13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3" fillId="0" borderId="0" xfId="11" applyFont="1" applyAlignment="1">
      <alignment vertical="center"/>
    </xf>
    <xf numFmtId="4" fontId="22" fillId="3" borderId="17" xfId="10" applyNumberFormat="1" applyFont="1" applyFill="1" applyBorder="1" applyAlignment="1">
      <alignment horizontal="center" vertical="center" wrapText="1"/>
    </xf>
    <xf numFmtId="4" fontId="22" fillId="3" borderId="1" xfId="10" applyNumberFormat="1" applyFont="1" applyFill="1" applyBorder="1" applyAlignment="1">
      <alignment horizontal="center" vertical="center" wrapText="1"/>
    </xf>
    <xf numFmtId="4" fontId="22" fillId="3" borderId="17" xfId="10" applyNumberFormat="1" applyFont="1" applyFill="1" applyBorder="1" applyAlignment="1">
      <alignment horizontal="center" vertical="center"/>
    </xf>
    <xf numFmtId="4" fontId="22" fillId="3" borderId="1" xfId="10" applyNumberFormat="1" applyFont="1" applyFill="1" applyBorder="1" applyAlignment="1">
      <alignment horizontal="center" vertical="center"/>
    </xf>
    <xf numFmtId="0" fontId="23" fillId="0" borderId="0" xfId="10" applyFont="1" applyAlignment="1">
      <alignment vertical="center"/>
    </xf>
    <xf numFmtId="164" fontId="23" fillId="8" borderId="0" xfId="12" applyFont="1" applyFill="1" applyAlignment="1">
      <alignment vertical="center"/>
    </xf>
    <xf numFmtId="4" fontId="14" fillId="4" borderId="5" xfId="10" applyNumberFormat="1" applyFont="1" applyFill="1" applyBorder="1" applyAlignment="1">
      <alignment horizontal="center" wrapText="1"/>
    </xf>
    <xf numFmtId="4" fontId="14" fillId="7" borderId="18" xfId="1" applyNumberFormat="1" applyFont="1" applyFill="1" applyBorder="1" applyAlignment="1">
      <alignment horizontal="right" vertical="center" wrapText="1"/>
    </xf>
    <xf numFmtId="4" fontId="14" fillId="7" borderId="1" xfId="1" applyNumberFormat="1" applyFont="1" applyFill="1" applyBorder="1" applyAlignment="1">
      <alignment horizontal="right" vertical="center" wrapText="1"/>
    </xf>
    <xf numFmtId="4" fontId="14" fillId="7" borderId="5" xfId="1" applyNumberFormat="1" applyFont="1" applyFill="1" applyBorder="1" applyAlignment="1">
      <alignment horizontal="right" vertical="center" wrapText="1"/>
    </xf>
    <xf numFmtId="164" fontId="18" fillId="7" borderId="5" xfId="4" applyFont="1" applyFill="1" applyBorder="1" applyAlignment="1">
      <alignment vertical="center"/>
    </xf>
    <xf numFmtId="4" fontId="16" fillId="7" borderId="1" xfId="1" applyNumberFormat="1" applyFont="1" applyFill="1" applyBorder="1" applyAlignment="1">
      <alignment horizontal="right" vertical="center" wrapText="1"/>
    </xf>
    <xf numFmtId="0" fontId="17" fillId="0" borderId="0" xfId="10" applyFont="1" applyAlignment="1">
      <alignment vertical="center"/>
    </xf>
    <xf numFmtId="4" fontId="16" fillId="7" borderId="5" xfId="1" applyNumberFormat="1" applyFont="1" applyFill="1" applyBorder="1" applyAlignment="1">
      <alignment horizontal="right" vertical="center" wrapText="1"/>
    </xf>
    <xf numFmtId="3" fontId="17" fillId="0" borderId="0" xfId="10" applyNumberFormat="1" applyFont="1" applyAlignment="1">
      <alignment vertical="center"/>
    </xf>
    <xf numFmtId="4" fontId="14" fillId="4" borderId="4" xfId="10" applyNumberFormat="1" applyFont="1" applyFill="1" applyBorder="1" applyAlignment="1">
      <alignment horizontal="center" wrapText="1"/>
    </xf>
    <xf numFmtId="4" fontId="14" fillId="7" borderId="4" xfId="1" applyNumberFormat="1" applyFont="1" applyFill="1" applyBorder="1" applyAlignment="1">
      <alignment horizontal="right" vertical="center" wrapText="1"/>
    </xf>
    <xf numFmtId="4" fontId="16" fillId="7" borderId="19" xfId="1" applyNumberFormat="1" applyFont="1" applyFill="1" applyBorder="1" applyAlignment="1">
      <alignment horizontal="right" vertical="center" wrapText="1"/>
    </xf>
    <xf numFmtId="4" fontId="16" fillId="4" borderId="20" xfId="10" applyNumberFormat="1" applyFont="1" applyFill="1" applyBorder="1" applyAlignment="1">
      <alignment horizontal="center"/>
    </xf>
    <xf numFmtId="4" fontId="16" fillId="7" borderId="20" xfId="1" applyNumberFormat="1" applyFont="1" applyFill="1" applyBorder="1" applyAlignment="1">
      <alignment horizontal="right" vertical="center" wrapText="1"/>
    </xf>
    <xf numFmtId="0" fontId="21" fillId="0" borderId="0" xfId="10" applyFont="1" applyAlignment="1">
      <alignment vertical="center"/>
    </xf>
    <xf numFmtId="4" fontId="11" fillId="0" borderId="0" xfId="10" applyNumberFormat="1" applyFont="1" applyAlignment="1">
      <alignment horizontal="right" vertical="center"/>
    </xf>
    <xf numFmtId="0" fontId="21" fillId="2" borderId="0" xfId="11" applyFont="1" applyFill="1" applyAlignment="1">
      <alignment vertical="center"/>
    </xf>
    <xf numFmtId="4" fontId="17" fillId="0" borderId="0" xfId="10" applyNumberFormat="1" applyFont="1" applyAlignment="1">
      <alignment vertical="center"/>
    </xf>
    <xf numFmtId="0" fontId="11" fillId="0" borderId="0" xfId="11" applyFont="1" applyAlignment="1">
      <alignment horizontal="center" vertical="center"/>
    </xf>
    <xf numFmtId="0" fontId="11" fillId="0" borderId="0" xfId="11" applyFont="1" applyAlignment="1">
      <alignment vertical="center"/>
    </xf>
    <xf numFmtId="0" fontId="15" fillId="3" borderId="17" xfId="11" applyFont="1" applyFill="1" applyBorder="1" applyAlignment="1">
      <alignment horizontal="left" vertical="center"/>
    </xf>
    <xf numFmtId="17" fontId="15" fillId="3" borderId="17" xfId="11" applyNumberFormat="1" applyFont="1" applyFill="1" applyBorder="1" applyAlignment="1">
      <alignment horizontal="center" vertical="center"/>
    </xf>
    <xf numFmtId="0" fontId="14" fillId="4" borderId="1" xfId="11" applyFont="1" applyFill="1" applyBorder="1"/>
    <xf numFmtId="164" fontId="14" fillId="7" borderId="1" xfId="1" applyFont="1" applyFill="1" applyBorder="1" applyAlignment="1">
      <alignment horizontal="right" vertical="center" wrapText="1"/>
    </xf>
    <xf numFmtId="164" fontId="14" fillId="7" borderId="1" xfId="13" applyFont="1" applyFill="1" applyBorder="1" applyAlignment="1">
      <alignment horizontal="right" vertical="center" wrapText="1"/>
    </xf>
    <xf numFmtId="164" fontId="14" fillId="7" borderId="5" xfId="1" applyFont="1" applyFill="1" applyBorder="1" applyAlignment="1">
      <alignment horizontal="right" vertical="center" wrapText="1"/>
    </xf>
    <xf numFmtId="164" fontId="17" fillId="0" borderId="0" xfId="11" applyNumberFormat="1" applyFont="1" applyAlignment="1">
      <alignment vertical="center"/>
    </xf>
    <xf numFmtId="0" fontId="17" fillId="0" borderId="0" xfId="11" applyFont="1" applyAlignment="1">
      <alignment vertical="center"/>
    </xf>
    <xf numFmtId="0" fontId="14" fillId="4" borderId="5" xfId="11" applyFont="1" applyFill="1" applyBorder="1"/>
    <xf numFmtId="164" fontId="14" fillId="7" borderId="5" xfId="13" applyFont="1" applyFill="1" applyBorder="1" applyAlignment="1">
      <alignment horizontal="right" vertical="center" wrapText="1"/>
    </xf>
    <xf numFmtId="0" fontId="14" fillId="4" borderId="5" xfId="11" applyFont="1" applyFill="1" applyBorder="1" applyAlignment="1">
      <alignment horizontal="left"/>
    </xf>
    <xf numFmtId="0" fontId="14" fillId="4" borderId="19" xfId="11" applyFont="1" applyFill="1" applyBorder="1" applyAlignment="1">
      <alignment horizontal="left"/>
    </xf>
    <xf numFmtId="164" fontId="14" fillId="7" borderId="19" xfId="1" applyFont="1" applyFill="1" applyBorder="1" applyAlignment="1">
      <alignment horizontal="right" vertical="center" wrapText="1"/>
    </xf>
    <xf numFmtId="164" fontId="14" fillId="7" borderId="19" xfId="13" applyFont="1" applyFill="1" applyBorder="1" applyAlignment="1">
      <alignment horizontal="right" vertical="center" wrapText="1"/>
    </xf>
    <xf numFmtId="0" fontId="21" fillId="0" borderId="0" xfId="1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10" fontId="25" fillId="0" borderId="0" xfId="1" quotePrefix="1" applyNumberFormat="1" applyFont="1" applyFill="1" applyBorder="1" applyAlignment="1">
      <alignment horizontal="right" vertical="center" wrapText="1"/>
    </xf>
    <xf numFmtId="0" fontId="11" fillId="0" borderId="0" xfId="11" applyFont="1" applyAlignment="1">
      <alignment horizontal="right" vertical="center"/>
    </xf>
    <xf numFmtId="0" fontId="14" fillId="0" borderId="0" xfId="11" applyFont="1" applyAlignment="1">
      <alignment vertical="center"/>
    </xf>
    <xf numFmtId="0" fontId="15" fillId="3" borderId="22" xfId="11" applyFont="1" applyFill="1" applyBorder="1" applyAlignment="1">
      <alignment horizontal="left" vertical="center"/>
    </xf>
    <xf numFmtId="17" fontId="15" fillId="3" borderId="20" xfId="11" applyNumberFormat="1" applyFont="1" applyFill="1" applyBorder="1" applyAlignment="1">
      <alignment horizontal="center" vertical="center"/>
    </xf>
    <xf numFmtId="0" fontId="14" fillId="4" borderId="23" xfId="11" applyFont="1" applyFill="1" applyBorder="1"/>
    <xf numFmtId="10" fontId="14" fillId="7" borderId="1" xfId="2" applyNumberFormat="1" applyFont="1" applyFill="1" applyBorder="1" applyAlignment="1">
      <alignment horizontal="right" vertical="center" wrapText="1"/>
    </xf>
    <xf numFmtId="10" fontId="14" fillId="7" borderId="24" xfId="2" applyNumberFormat="1" applyFont="1" applyFill="1" applyBorder="1" applyAlignment="1">
      <alignment horizontal="right" vertical="center" wrapText="1"/>
    </xf>
    <xf numFmtId="164" fontId="11" fillId="0" borderId="0" xfId="1" applyFont="1" applyAlignment="1">
      <alignment horizontal="right" vertical="center"/>
    </xf>
    <xf numFmtId="0" fontId="14" fillId="4" borderId="25" xfId="9" applyFont="1" applyFill="1" applyBorder="1"/>
    <xf numFmtId="10" fontId="14" fillId="7" borderId="5" xfId="2" applyNumberFormat="1" applyFont="1" applyFill="1" applyBorder="1" applyAlignment="1">
      <alignment horizontal="right" vertical="center" wrapText="1"/>
    </xf>
    <xf numFmtId="10" fontId="14" fillId="7" borderId="26" xfId="2" applyNumberFormat="1" applyFont="1" applyFill="1" applyBorder="1" applyAlignment="1">
      <alignment horizontal="right" vertical="center" wrapText="1"/>
    </xf>
    <xf numFmtId="0" fontId="14" fillId="4" borderId="25" xfId="11" applyFont="1" applyFill="1" applyBorder="1"/>
    <xf numFmtId="0" fontId="16" fillId="4" borderId="27" xfId="11" applyFont="1" applyFill="1" applyBorder="1"/>
    <xf numFmtId="10" fontId="16" fillId="7" borderId="27" xfId="2" applyNumberFormat="1" applyFont="1" applyFill="1" applyBorder="1" applyAlignment="1">
      <alignment horizontal="right" vertical="center" wrapText="1"/>
    </xf>
    <xf numFmtId="0" fontId="16" fillId="4" borderId="9" xfId="11" applyFont="1" applyFill="1" applyBorder="1"/>
    <xf numFmtId="10" fontId="16" fillId="7" borderId="9" xfId="2" applyNumberFormat="1" applyFont="1" applyFill="1" applyBorder="1" applyAlignment="1">
      <alignment horizontal="right" vertical="center" wrapText="1"/>
    </xf>
    <xf numFmtId="10" fontId="11" fillId="0" borderId="0" xfId="2" applyNumberFormat="1" applyFont="1" applyAlignment="1">
      <alignment horizontal="right" vertical="center"/>
    </xf>
    <xf numFmtId="0" fontId="11" fillId="8" borderId="0" xfId="11" applyFont="1" applyFill="1" applyAlignment="1">
      <alignment vertical="center"/>
    </xf>
    <xf numFmtId="0" fontId="15" fillId="3" borderId="19" xfId="11" applyFont="1" applyFill="1" applyBorder="1" applyAlignment="1">
      <alignment horizontal="left" vertical="center"/>
    </xf>
    <xf numFmtId="0" fontId="15" fillId="3" borderId="19" xfId="11" applyFont="1" applyFill="1" applyBorder="1" applyAlignment="1">
      <alignment horizontal="center" vertical="center"/>
    </xf>
    <xf numFmtId="0" fontId="14" fillId="4" borderId="5" xfId="9" applyFont="1" applyFill="1" applyBorder="1"/>
    <xf numFmtId="0" fontId="14" fillId="4" borderId="4" xfId="11" applyFont="1" applyFill="1" applyBorder="1"/>
    <xf numFmtId="0" fontId="16" fillId="4" borderId="6" xfId="11" applyFont="1" applyFill="1" applyBorder="1"/>
    <xf numFmtId="10" fontId="16" fillId="7" borderId="28" xfId="2" applyNumberFormat="1" applyFont="1" applyFill="1" applyBorder="1" applyAlignment="1">
      <alignment horizontal="right" vertical="center" wrapText="1"/>
    </xf>
    <xf numFmtId="0" fontId="16" fillId="4" borderId="20" xfId="11" applyFont="1" applyFill="1" applyBorder="1"/>
    <xf numFmtId="10" fontId="16" fillId="7" borderId="29" xfId="2" applyNumberFormat="1" applyFont="1" applyFill="1" applyBorder="1" applyAlignment="1">
      <alignment horizontal="right" vertical="center" wrapText="1"/>
    </xf>
    <xf numFmtId="0" fontId="21" fillId="8" borderId="0" xfId="11" applyFont="1" applyFill="1" applyAlignment="1">
      <alignment vertical="center"/>
    </xf>
    <xf numFmtId="0" fontId="11" fillId="0" borderId="0" xfId="16" applyFont="1"/>
    <xf numFmtId="0" fontId="14" fillId="0" borderId="0" xfId="16" applyFont="1"/>
    <xf numFmtId="0" fontId="13" fillId="0" borderId="0" xfId="16" applyFont="1" applyAlignment="1">
      <alignment horizontal="left"/>
    </xf>
    <xf numFmtId="0" fontId="13" fillId="0" borderId="0" xfId="16" applyFont="1"/>
    <xf numFmtId="14" fontId="11" fillId="0" borderId="0" xfId="16" applyNumberFormat="1" applyFont="1"/>
    <xf numFmtId="0" fontId="11" fillId="0" borderId="0" xfId="16" applyFont="1" applyAlignment="1">
      <alignment vertical="center"/>
    </xf>
    <xf numFmtId="0" fontId="14" fillId="4" borderId="11" xfId="11" applyFont="1" applyFill="1" applyBorder="1" applyAlignment="1">
      <alignment wrapText="1"/>
    </xf>
    <xf numFmtId="10" fontId="14" fillId="7" borderId="11" xfId="18" applyNumberFormat="1" applyFont="1" applyFill="1" applyBorder="1" applyAlignment="1">
      <alignment horizontal="center" vertical="center" wrapText="1"/>
    </xf>
    <xf numFmtId="10" fontId="16" fillId="7" borderId="11" xfId="18" applyNumberFormat="1" applyFont="1" applyFill="1" applyBorder="1" applyAlignment="1">
      <alignment horizontal="center" vertical="center" wrapText="1"/>
    </xf>
    <xf numFmtId="0" fontId="24" fillId="0" borderId="0" xfId="16" applyFont="1"/>
    <xf numFmtId="10" fontId="14" fillId="7" borderId="30" xfId="18" applyNumberFormat="1" applyFont="1" applyFill="1" applyBorder="1" applyAlignment="1">
      <alignment horizontal="center" vertical="center" wrapText="1"/>
    </xf>
    <xf numFmtId="10" fontId="16" fillId="7" borderId="30" xfId="18" applyNumberFormat="1" applyFont="1" applyFill="1" applyBorder="1" applyAlignment="1">
      <alignment horizontal="center" vertical="center" wrapText="1"/>
    </xf>
    <xf numFmtId="0" fontId="16" fillId="4" borderId="27" xfId="17" applyFont="1" applyFill="1" applyBorder="1" applyAlignment="1">
      <alignment horizontal="left" wrapText="1"/>
    </xf>
    <xf numFmtId="10" fontId="16" fillId="7" borderId="9" xfId="18" applyNumberFormat="1" applyFont="1" applyFill="1" applyBorder="1" applyAlignment="1">
      <alignment horizontal="center" vertical="center" wrapText="1"/>
    </xf>
    <xf numFmtId="0" fontId="16" fillId="4" borderId="32" xfId="10" applyFont="1" applyFill="1" applyBorder="1" applyAlignment="1">
      <alignment wrapText="1"/>
    </xf>
    <xf numFmtId="10" fontId="16" fillId="4" borderId="9" xfId="20" applyNumberFormat="1" applyFont="1" applyFill="1" applyBorder="1" applyAlignment="1">
      <alignment horizontal="center" vertical="center" wrapText="1"/>
    </xf>
    <xf numFmtId="169" fontId="16" fillId="7" borderId="9" xfId="21" applyNumberFormat="1" applyFont="1" applyFill="1" applyBorder="1" applyAlignment="1">
      <alignment horizontal="center" vertical="center" wrapText="1"/>
    </xf>
    <xf numFmtId="10" fontId="16" fillId="7" borderId="8" xfId="20" applyNumberFormat="1" applyFont="1" applyFill="1" applyBorder="1" applyAlignment="1">
      <alignment horizontal="center" vertical="center" wrapText="1"/>
    </xf>
    <xf numFmtId="0" fontId="31" fillId="4" borderId="0" xfId="10" applyFont="1" applyFill="1" applyAlignment="1">
      <alignment wrapText="1"/>
    </xf>
    <xf numFmtId="10" fontId="14" fillId="4" borderId="11" xfId="20" applyNumberFormat="1" applyFont="1" applyFill="1" applyBorder="1" applyAlignment="1">
      <alignment horizontal="center" vertical="center" wrapText="1"/>
    </xf>
    <xf numFmtId="10" fontId="14" fillId="7" borderId="10" xfId="20" applyNumberFormat="1" applyFont="1" applyFill="1" applyBorder="1" applyAlignment="1">
      <alignment horizontal="center" vertical="center" wrapText="1"/>
    </xf>
    <xf numFmtId="0" fontId="14" fillId="4" borderId="0" xfId="10" applyFont="1" applyFill="1" applyAlignment="1">
      <alignment wrapText="1"/>
    </xf>
    <xf numFmtId="0" fontId="13" fillId="0" borderId="0" xfId="9" applyFont="1" applyAlignment="1">
      <alignment vertical="center"/>
    </xf>
    <xf numFmtId="0" fontId="14" fillId="0" borderId="0" xfId="9" applyFont="1" applyAlignment="1">
      <alignment vertical="center"/>
    </xf>
    <xf numFmtId="0" fontId="13" fillId="0" borderId="0" xfId="9" applyFont="1" applyAlignment="1">
      <alignment horizontal="left" vertical="center"/>
    </xf>
    <xf numFmtId="0" fontId="14" fillId="0" borderId="7" xfId="9" applyFont="1" applyBorder="1" applyAlignment="1">
      <alignment vertical="center"/>
    </xf>
    <xf numFmtId="0" fontId="14" fillId="0" borderId="0" xfId="9" applyFont="1" applyAlignment="1">
      <alignment horizontal="center" vertical="center"/>
    </xf>
    <xf numFmtId="0" fontId="16" fillId="4" borderId="8" xfId="9" applyFont="1" applyFill="1" applyBorder="1" applyAlignment="1">
      <alignment horizontal="left"/>
    </xf>
    <xf numFmtId="164" fontId="14" fillId="0" borderId="0" xfId="9" applyNumberFormat="1" applyFont="1" applyAlignment="1">
      <alignment vertical="center"/>
    </xf>
    <xf numFmtId="0" fontId="20" fillId="0" borderId="0" xfId="9" applyFont="1" applyAlignment="1">
      <alignment vertical="center"/>
    </xf>
    <xf numFmtId="0" fontId="14" fillId="4" borderId="10" xfId="9" applyFont="1" applyFill="1" applyBorder="1" applyAlignment="1">
      <alignment horizontal="left"/>
    </xf>
    <xf numFmtId="0" fontId="16" fillId="4" borderId="14" xfId="9" applyFont="1" applyFill="1" applyBorder="1" applyAlignment="1">
      <alignment horizontal="left"/>
    </xf>
    <xf numFmtId="17" fontId="11" fillId="0" borderId="0" xfId="10" applyNumberFormat="1" applyFont="1" applyAlignment="1">
      <alignment vertical="center"/>
    </xf>
    <xf numFmtId="164" fontId="11" fillId="0" borderId="0" xfId="10" applyNumberFormat="1" applyFont="1" applyAlignment="1">
      <alignment vertical="center"/>
    </xf>
    <xf numFmtId="164" fontId="16" fillId="5" borderId="18" xfId="3" applyNumberFormat="1" applyFont="1" applyFill="1" applyBorder="1" applyAlignment="1">
      <alignment vertical="center"/>
    </xf>
    <xf numFmtId="164" fontId="16" fillId="5" borderId="5" xfId="3" applyNumberFormat="1" applyFont="1" applyFill="1" applyBorder="1" applyAlignment="1">
      <alignment vertical="center"/>
    </xf>
    <xf numFmtId="0" fontId="32" fillId="0" borderId="0" xfId="3" applyFont="1" applyAlignment="1">
      <alignment vertical="center" wrapText="1"/>
    </xf>
    <xf numFmtId="0" fontId="13" fillId="0" borderId="0" xfId="3" applyFont="1" applyAlignment="1">
      <alignment horizontal="left" vertical="center"/>
    </xf>
    <xf numFmtId="0" fontId="15" fillId="3" borderId="1" xfId="3" applyFont="1" applyFill="1" applyBorder="1" applyAlignment="1">
      <alignment horizontal="center" vertical="center" wrapText="1"/>
    </xf>
    <xf numFmtId="0" fontId="15" fillId="3" borderId="4" xfId="3" applyFont="1" applyFill="1" applyBorder="1" applyAlignment="1">
      <alignment horizontal="center" vertical="center" wrapText="1"/>
    </xf>
    <xf numFmtId="0" fontId="11" fillId="0" borderId="0" xfId="0" applyFont="1"/>
    <xf numFmtId="4" fontId="11" fillId="0" borderId="0" xfId="0" applyNumberFormat="1" applyFont="1"/>
    <xf numFmtId="0" fontId="14" fillId="0" borderId="0" xfId="36" applyFont="1"/>
    <xf numFmtId="0" fontId="15" fillId="3" borderId="8" xfId="36" applyFont="1" applyFill="1" applyBorder="1" applyAlignment="1">
      <alignment horizontal="center" vertical="center" wrapText="1"/>
    </xf>
    <xf numFmtId="0" fontId="15" fillId="3" borderId="33" xfId="36" applyFont="1" applyFill="1" applyBorder="1" applyAlignment="1">
      <alignment horizontal="center" vertical="center" wrapText="1"/>
    </xf>
    <xf numFmtId="4" fontId="31" fillId="7" borderId="11" xfId="36" applyNumberFormat="1" applyFont="1" applyFill="1" applyBorder="1" applyAlignment="1">
      <alignment vertical="center" wrapText="1"/>
    </xf>
    <xf numFmtId="4" fontId="14" fillId="7" borderId="11" xfId="36" applyNumberFormat="1" applyFont="1" applyFill="1" applyBorder="1" applyAlignment="1">
      <alignment wrapText="1"/>
    </xf>
    <xf numFmtId="10" fontId="14" fillId="4" borderId="37" xfId="20" applyNumberFormat="1" applyFont="1" applyFill="1" applyBorder="1" applyAlignment="1">
      <alignment horizontal="center" vertical="center" wrapText="1"/>
    </xf>
    <xf numFmtId="0" fontId="14" fillId="0" borderId="0" xfId="36" applyFont="1" applyAlignment="1">
      <alignment horizontal="center"/>
    </xf>
    <xf numFmtId="0" fontId="13" fillId="2" borderId="0" xfId="35" applyFont="1" applyFill="1" applyAlignment="1">
      <alignment horizontal="left" vertical="center" wrapText="1"/>
    </xf>
    <xf numFmtId="0" fontId="13" fillId="0" borderId="0" xfId="35" applyFont="1" applyAlignment="1">
      <alignment horizontal="left" vertical="center" wrapText="1"/>
    </xf>
    <xf numFmtId="0" fontId="14" fillId="2" borderId="0" xfId="35" applyFont="1" applyFill="1" applyAlignment="1">
      <alignment horizontal="left" vertical="center" wrapText="1"/>
    </xf>
    <xf numFmtId="0" fontId="14" fillId="0" borderId="0" xfId="35" applyFont="1" applyAlignment="1">
      <alignment horizontal="left" vertical="center" wrapText="1"/>
    </xf>
    <xf numFmtId="0" fontId="15" fillId="3" borderId="14" xfId="36" applyFont="1" applyFill="1" applyBorder="1" applyAlignment="1">
      <alignment horizontal="center" vertical="center" wrapText="1"/>
    </xf>
    <xf numFmtId="0" fontId="15" fillId="3" borderId="32" xfId="36" applyFont="1" applyFill="1" applyBorder="1" applyAlignment="1">
      <alignment horizontal="center" vertical="center" wrapText="1"/>
    </xf>
    <xf numFmtId="164" fontId="16" fillId="5" borderId="20" xfId="3" applyNumberFormat="1" applyFont="1" applyFill="1" applyBorder="1" applyAlignment="1">
      <alignment vertical="center"/>
    </xf>
    <xf numFmtId="10" fontId="16" fillId="5" borderId="20" xfId="2" quotePrefix="1" applyNumberFormat="1" applyFont="1" applyFill="1" applyBorder="1" applyAlignment="1">
      <alignment vertical="center"/>
    </xf>
    <xf numFmtId="10" fontId="16" fillId="5" borderId="6" xfId="2" applyNumberFormat="1" applyFont="1" applyFill="1" applyBorder="1" applyAlignment="1">
      <alignment vertical="center"/>
    </xf>
    <xf numFmtId="10" fontId="16" fillId="7" borderId="6" xfId="2" applyNumberFormat="1" applyFont="1" applyFill="1" applyBorder="1" applyAlignment="1">
      <alignment vertical="center"/>
    </xf>
    <xf numFmtId="0" fontId="21" fillId="0" borderId="0" xfId="9" applyFont="1" applyAlignment="1">
      <alignment horizontal="left" vertical="center"/>
    </xf>
    <xf numFmtId="0" fontId="13" fillId="0" borderId="0" xfId="9" applyFont="1" applyAlignment="1">
      <alignment horizontal="left" vertical="center"/>
    </xf>
    <xf numFmtId="0" fontId="14" fillId="0" borderId="7" xfId="9" applyFont="1" applyBorder="1" applyAlignment="1">
      <alignment horizontal="left" vertical="center"/>
    </xf>
    <xf numFmtId="0" fontId="15" fillId="3" borderId="35" xfId="7" applyFont="1" applyFill="1" applyBorder="1" applyAlignment="1">
      <alignment horizontal="left" vertical="center"/>
    </xf>
    <xf numFmtId="0" fontId="15" fillId="3" borderId="33" xfId="7" applyFont="1" applyFill="1" applyBorder="1" applyAlignment="1">
      <alignment horizontal="left" vertical="center"/>
    </xf>
    <xf numFmtId="0" fontId="15" fillId="3" borderId="9" xfId="7" applyFont="1" applyFill="1" applyBorder="1" applyAlignment="1">
      <alignment horizontal="center" vertical="center" wrapText="1"/>
    </xf>
    <xf numFmtId="0" fontId="11" fillId="0" borderId="0" xfId="10" applyFont="1" applyAlignment="1">
      <alignment horizontal="center" vertical="center"/>
    </xf>
    <xf numFmtId="0" fontId="13" fillId="0" borderId="0" xfId="11" applyFont="1" applyAlignment="1">
      <alignment horizontal="left" vertical="center"/>
    </xf>
    <xf numFmtId="0" fontId="14" fillId="0" borderId="7" xfId="10" applyFont="1" applyBorder="1" applyAlignment="1">
      <alignment horizontal="left" vertical="center"/>
    </xf>
    <xf numFmtId="167" fontId="11" fillId="0" borderId="0" xfId="1" applyNumberFormat="1" applyFont="1" applyFill="1" applyAlignment="1">
      <alignment horizontal="center" vertical="center"/>
    </xf>
    <xf numFmtId="0" fontId="11" fillId="0" borderId="0" xfId="11" applyFont="1" applyAlignment="1">
      <alignment horizontal="center" vertical="center"/>
    </xf>
    <xf numFmtId="0" fontId="14" fillId="0" borderId="7" xfId="11" applyFont="1" applyBorder="1" applyAlignment="1">
      <alignment horizontal="left" vertical="center"/>
    </xf>
    <xf numFmtId="0" fontId="21" fillId="0" borderId="21" xfId="11" applyFont="1" applyBorder="1" applyAlignment="1">
      <alignment horizontal="left" vertical="center"/>
    </xf>
    <xf numFmtId="0" fontId="21" fillId="0" borderId="0" xfId="24" applyFont="1" applyAlignment="1">
      <alignment horizontal="left" vertical="center" wrapText="1"/>
    </xf>
    <xf numFmtId="0" fontId="26" fillId="0" borderId="0" xfId="11" applyFont="1" applyAlignment="1">
      <alignment horizontal="center" vertical="center"/>
    </xf>
    <xf numFmtId="0" fontId="14" fillId="0" borderId="0" xfId="11" applyFont="1" applyAlignment="1">
      <alignment horizontal="left" vertical="center"/>
    </xf>
    <xf numFmtId="0" fontId="14" fillId="0" borderId="36" xfId="11" applyFont="1" applyBorder="1" applyAlignment="1">
      <alignment horizontal="left" vertical="center"/>
    </xf>
    <xf numFmtId="0" fontId="21" fillId="0" borderId="34" xfId="24" applyFont="1" applyBorder="1" applyAlignment="1">
      <alignment horizontal="left" vertical="center" wrapText="1"/>
    </xf>
    <xf numFmtId="0" fontId="21" fillId="8" borderId="0" xfId="11" applyFont="1" applyFill="1" applyAlignment="1">
      <alignment horizontal="left" vertical="center"/>
    </xf>
    <xf numFmtId="0" fontId="11" fillId="8" borderId="0" xfId="11" applyFont="1" applyFill="1" applyAlignment="1">
      <alignment horizontal="center" vertical="center"/>
    </xf>
    <xf numFmtId="0" fontId="13" fillId="8" borderId="0" xfId="11" applyFont="1" applyFill="1" applyAlignment="1">
      <alignment horizontal="left" vertical="center"/>
    </xf>
    <xf numFmtId="0" fontId="13" fillId="8" borderId="0" xfId="11" applyFont="1" applyFill="1" applyAlignment="1">
      <alignment horizontal="left" vertical="center" wrapText="1"/>
    </xf>
    <xf numFmtId="0" fontId="21" fillId="0" borderId="21" xfId="24" applyFont="1" applyBorder="1" applyAlignment="1">
      <alignment horizontal="left" vertical="center" wrapText="1"/>
    </xf>
    <xf numFmtId="0" fontId="15" fillId="3" borderId="15" xfId="17" applyFont="1" applyFill="1" applyBorder="1" applyAlignment="1">
      <alignment horizontal="center" vertical="center" wrapText="1"/>
    </xf>
    <xf numFmtId="0" fontId="15" fillId="3" borderId="30" xfId="17" applyFont="1" applyFill="1" applyBorder="1" applyAlignment="1">
      <alignment horizontal="center" vertical="center" wrapText="1"/>
    </xf>
    <xf numFmtId="0" fontId="15" fillId="3" borderId="31" xfId="17" applyFont="1" applyFill="1" applyBorder="1" applyAlignment="1">
      <alignment horizontal="center" vertical="center" wrapText="1"/>
    </xf>
    <xf numFmtId="0" fontId="13" fillId="0" borderId="0" xfId="16" applyFont="1" applyAlignment="1">
      <alignment horizontal="left"/>
    </xf>
    <xf numFmtId="0" fontId="15" fillId="3" borderId="14" xfId="17" applyFont="1" applyFill="1" applyBorder="1" applyAlignment="1">
      <alignment horizontal="left" vertical="center" wrapText="1"/>
    </xf>
    <xf numFmtId="0" fontId="15" fillId="3" borderId="15" xfId="36" applyFont="1" applyFill="1" applyBorder="1" applyAlignment="1">
      <alignment horizontal="center" vertical="center" wrapText="1"/>
    </xf>
    <xf numFmtId="0" fontId="15" fillId="3" borderId="30" xfId="36" applyFont="1" applyFill="1" applyBorder="1" applyAlignment="1">
      <alignment horizontal="center" vertical="center" wrapText="1"/>
    </xf>
    <xf numFmtId="0" fontId="15" fillId="3" borderId="2" xfId="3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0" fontId="15" fillId="3" borderId="38" xfId="17" applyFont="1" applyFill="1" applyBorder="1" applyAlignment="1">
      <alignment horizontal="center" vertical="center" wrapText="1"/>
    </xf>
    <xf numFmtId="0" fontId="1" fillId="0" borderId="0" xfId="37"/>
    <xf numFmtId="0" fontId="15" fillId="3" borderId="8" xfId="17" applyFont="1" applyFill="1" applyBorder="1" applyAlignment="1">
      <alignment horizontal="left" vertical="center" wrapText="1"/>
    </xf>
    <xf numFmtId="0" fontId="15" fillId="3" borderId="39" xfId="17" applyFont="1" applyFill="1" applyBorder="1" applyAlignment="1">
      <alignment horizontal="center" vertical="center" wrapText="1"/>
    </xf>
    <xf numFmtId="0" fontId="11" fillId="0" borderId="0" xfId="16" quotePrefix="1" applyFont="1"/>
    <xf numFmtId="0" fontId="21" fillId="0" borderId="0" xfId="38" applyFont="1" applyAlignment="1">
      <alignment vertical="center" wrapText="1"/>
    </xf>
    <xf numFmtId="0" fontId="33" fillId="0" borderId="0" xfId="38" applyFont="1" applyAlignment="1">
      <alignment vertical="center" wrapText="1"/>
    </xf>
    <xf numFmtId="0" fontId="21" fillId="2" borderId="0" xfId="16" applyFont="1" applyFill="1" applyAlignment="1">
      <alignment horizontal="left"/>
    </xf>
    <xf numFmtId="4" fontId="21" fillId="2" borderId="0" xfId="16" applyNumberFormat="1" applyFont="1" applyFill="1"/>
    <xf numFmtId="4" fontId="11" fillId="2" borderId="0" xfId="16" applyNumberFormat="1" applyFont="1" applyFill="1"/>
    <xf numFmtId="4" fontId="24" fillId="2" borderId="0" xfId="16" applyNumberFormat="1" applyFont="1" applyFill="1"/>
    <xf numFmtId="0" fontId="21" fillId="2" borderId="0" xfId="16" applyFont="1" applyFill="1" applyAlignment="1">
      <alignment horizontal="left" vertical="center" wrapText="1"/>
    </xf>
    <xf numFmtId="0" fontId="24" fillId="2" borderId="0" xfId="16" applyFont="1" applyFill="1"/>
    <xf numFmtId="164" fontId="24" fillId="2" borderId="0" xfId="16" applyNumberFormat="1" applyFont="1" applyFill="1"/>
    <xf numFmtId="10" fontId="24" fillId="2" borderId="0" xfId="16" applyNumberFormat="1" applyFont="1" applyFill="1"/>
    <xf numFmtId="164" fontId="24" fillId="2" borderId="0" xfId="1" applyFont="1" applyFill="1"/>
    <xf numFmtId="0" fontId="21" fillId="2" borderId="0" xfId="16" applyFont="1" applyFill="1"/>
  </cellXfs>
  <cellStyles count="40">
    <cellStyle name="Comma" xfId="1" builtinId="3"/>
    <cellStyle name="Millares 10 2 6" xfId="13" xr:uid="{B626E0A3-4B20-44A1-B897-7BAF665E3E22}"/>
    <cellStyle name="Millares 2 10" xfId="5" xr:uid="{1D7B42B2-4215-47BD-ADE5-64F685CBF9C1}"/>
    <cellStyle name="Millares 2 10 2" xfId="22" xr:uid="{F460B4A6-F716-4C83-B009-30C28198866A}"/>
    <cellStyle name="Millares 2 10 3" xfId="28" xr:uid="{F3CD81E1-12D3-4DEC-888B-D6FC29E2029C}"/>
    <cellStyle name="Millares 2 10 4" xfId="34" xr:uid="{8119E92B-D07C-4793-8B2E-AECED746F987}"/>
    <cellStyle name="Millares 2 3 2" xfId="12" xr:uid="{4A83BB5E-29D4-49B0-AC07-A447352859D7}"/>
    <cellStyle name="Millares 7 9" xfId="8" xr:uid="{70006192-AE03-41CE-8242-78A03DBC5A50}"/>
    <cellStyle name="Millares_2004_06_30 Cartera de Inversion1" xfId="4" xr:uid="{5F4B26EE-5BB7-44E2-AB33-4C70EE8E15AB}"/>
    <cellStyle name="Normal" xfId="0" builtinId="0"/>
    <cellStyle name="Normal 10 6 2" xfId="14" xr:uid="{206EA76B-10DA-4E67-ACA0-2C2FCB99E80F}"/>
    <cellStyle name="Normal 10 6 2 2" xfId="24" xr:uid="{0B2CF1E0-E3E9-4A4A-A400-E1BC5ECB9626}"/>
    <cellStyle name="Normal 10 6 2 3" xfId="26" xr:uid="{64EA3280-E4A3-4F49-BBAF-920C1A9F1B7E}"/>
    <cellStyle name="Normal 10 6 2 4" xfId="30" xr:uid="{04B3839F-0F23-4074-BFFD-3C246C64D83A}"/>
    <cellStyle name="Normal 10 6 2 5" xfId="38" xr:uid="{00FBCF4B-5668-479F-A40F-98529EF43D1D}"/>
    <cellStyle name="Normal 10 7 2 4" xfId="19" xr:uid="{78ED41C5-334E-4C19-A9A4-CB132D66821E}"/>
    <cellStyle name="Normal 10 7 2 4 2" xfId="25" xr:uid="{99AA18F3-470D-4521-9E6E-9130FFB8ACC6}"/>
    <cellStyle name="Normal 10 7 2 4 3" xfId="31" xr:uid="{98496C92-4154-499D-AA9A-838142CE07FA}"/>
    <cellStyle name="Normal 10 7 2 4 4" xfId="32" xr:uid="{2021F854-2A37-435D-AC1F-87DADDE45B6B}"/>
    <cellStyle name="Normal 10 7 2 4 5" xfId="35" xr:uid="{A921243D-0B7E-40E7-B682-6AAC3BA59A77}"/>
    <cellStyle name="Normal 10 9 3" xfId="6" xr:uid="{CF66DAD6-FDC5-4D70-8AC6-1F998439EC45}"/>
    <cellStyle name="Normal 10 9 3 2" xfId="23" xr:uid="{58CC987F-443D-4B48-B1E9-46F356981CAC}"/>
    <cellStyle name="Normal 10 9 3 3" xfId="27" xr:uid="{61D3988F-39D3-4898-85C0-1D03C024D5DC}"/>
    <cellStyle name="Normal 10 9 3 4" xfId="29" xr:uid="{7AAAEC9D-F10A-4632-AF7E-9F7095D8B7CB}"/>
    <cellStyle name="Normal 10 9 3 5" xfId="33" xr:uid="{E50C6F52-4242-4FE8-8155-CAD5408882F4}"/>
    <cellStyle name="Normal 10 9 3 6" xfId="36" xr:uid="{3EBB6D4D-4CBE-4EE5-B42C-98431B17A9DB}"/>
    <cellStyle name="Normal 10 9 3 7" xfId="39" xr:uid="{928FF000-B3CB-40C6-A35E-5ED2ABC5213C}"/>
    <cellStyle name="Normal 13 2" xfId="9" xr:uid="{82CCC967-8164-4684-ADDD-B4A84D35CE5B}"/>
    <cellStyle name="Normal 13 2 4 2 3" xfId="37" xr:uid="{0C100533-4D12-4F80-B66B-17EFC5D85C14}"/>
    <cellStyle name="Normal 13 2 4 3" xfId="11" xr:uid="{F72BE402-45AE-41C1-BA65-41E74A43FF1B}"/>
    <cellStyle name="Normal 13 2 5 2" xfId="10" xr:uid="{CBF6CF42-72AC-4523-AB4A-A6C3002B7A62}"/>
    <cellStyle name="Normal 17 2 2" xfId="7" xr:uid="{04BFAB3A-EA7E-49A2-9665-BE800E2B83D5}"/>
    <cellStyle name="Normal 2 3 2 2" xfId="21" xr:uid="{087F3C66-1EBF-41D0-BB7B-9A80C9FEA318}"/>
    <cellStyle name="Normal 2 4 2 2" xfId="17" xr:uid="{6FFAC363-B475-4A61-B053-FD12E12B1236}"/>
    <cellStyle name="Normal 2 7" xfId="16" xr:uid="{5E72B252-8ACE-498C-BCAB-597014BD853F}"/>
    <cellStyle name="Normal 3 10" xfId="3" xr:uid="{AD772702-08EC-4241-82D4-5DDA3187B453}"/>
    <cellStyle name="Percent" xfId="2" builtinId="5"/>
    <cellStyle name="Porcentaje 7" xfId="15" xr:uid="{2FA29F04-1FB8-4073-A1C8-472180250637}"/>
    <cellStyle name="Porcentual 2 2 2 2" xfId="18" xr:uid="{2519F279-AE61-4FF6-BA41-9BA0663BD07B}"/>
    <cellStyle name="Porcentual 2 3 2 2" xfId="20" xr:uid="{354F9F37-EEF6-40DA-B981-6A75EADC9D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Estudio/2AN&#193;LISIS%20Y%20ESTADISTICAS/2.Bolet&#237;n%20Estad&#237;stico%20Trimestral/2024/Bolet&#237;n%20#86 Diciembre 2024/4. Cuadros Estad&#237;sticos/4. Cuadros estad&#237;sticos BET.xlsx" TargetMode="External"/><Relationship Id="rId1" Type="http://schemas.openxmlformats.org/officeDocument/2006/relationships/externalLinkPath" Target="Bolet&#237;n%20#86 Diciembre 2024/4. Cuadros Estad&#237;sticos/4. Cuadros estad&#237;sticos B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Indice 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5.1"/>
      <sheetName val="5.3"/>
      <sheetName val="5.4"/>
      <sheetName val="5.5"/>
      <sheetName val="5.6"/>
      <sheetName val="5.7"/>
      <sheetName val="5.8"/>
      <sheetName val="6.1"/>
      <sheetName val="6.2"/>
      <sheetName val="6.3"/>
      <sheetName val="6.4"/>
      <sheetName val="6.5"/>
      <sheetName val="6.6"/>
      <sheetName val="6.7"/>
      <sheetName val="6.8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9.1"/>
      <sheetName val="9.2"/>
      <sheetName val="9.3"/>
      <sheetName val="9.4"/>
      <sheetName val="10.1"/>
      <sheetName val="10.4"/>
      <sheetName val="10.11"/>
      <sheetName val="11.1"/>
    </sheetNames>
    <sheetDataSet>
      <sheetData sheetId="0">
        <row r="7">
          <cell r="C7" t="str">
            <v>Al 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BA_V_MOVIMIENTOS_TOTAL_1" headers="0" growShrinkType="overwriteClear" fillFormulas="1" adjustColumnWidth="0" connectionId="1" xr16:uid="{ED063DB1-4D99-40EB-8A20-5F53BB10B5E7}" autoFormatId="16" applyNumberFormats="0" applyBorderFormats="0" applyFontFormats="1" applyPatternFormats="1" applyAlignmentFormats="0" applyWidthHeightFormats="0">
  <queryTableRefresh headersInLastRefresh="0" nextId="6">
    <queryTableFields count="3">
      <queryTableField id="3" name="DE81A90"/>
      <queryTableField id="4" name="DE91A100"/>
      <queryTableField id="5" name="MASDE100"/>
    </queryTableFields>
    <queryTableDeletedFields count="2">
      <deletedField name="DE60A70"/>
      <deletedField name="DE71A80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34FC-2279-47B7-AAC2-CE7897693A48}">
  <sheetPr>
    <tabColor rgb="FF00B0F0"/>
  </sheetPr>
  <dimension ref="B1:O89"/>
  <sheetViews>
    <sheetView showGridLines="0"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"/>
    </sheetView>
  </sheetViews>
  <sheetFormatPr defaultColWidth="11.42578125" defaultRowHeight="12.75" x14ac:dyDescent="0.2"/>
  <cols>
    <col min="1" max="1" width="3.85546875" style="2" customWidth="1"/>
    <col min="2" max="2" width="98" style="2" customWidth="1"/>
    <col min="3" max="3" width="24.5703125" style="2" customWidth="1"/>
    <col min="4" max="4" width="12.42578125" style="3" customWidth="1"/>
    <col min="5" max="5" width="17" style="2" customWidth="1"/>
    <col min="6" max="6" width="12.42578125" style="2" customWidth="1"/>
    <col min="7" max="7" width="21.42578125" style="2" customWidth="1"/>
    <col min="8" max="8" width="12.42578125" style="2" customWidth="1"/>
    <col min="9" max="9" width="21.7109375" style="2" customWidth="1"/>
    <col min="10" max="10" width="12.42578125" style="2" bestFit="1" customWidth="1"/>
    <col min="11" max="11" width="21.42578125" style="2" bestFit="1" customWidth="1"/>
    <col min="12" max="12" width="12.42578125" style="2" bestFit="1" customWidth="1"/>
    <col min="13" max="13" width="24.5703125" style="2" bestFit="1" customWidth="1"/>
    <col min="14" max="14" width="12.42578125" style="2" bestFit="1" customWidth="1"/>
    <col min="15" max="15" width="7.42578125" style="2" bestFit="1" customWidth="1"/>
    <col min="16" max="16384" width="11.42578125" style="2"/>
  </cols>
  <sheetData>
    <row r="1" spans="2:14" ht="28.5" customHeight="1" x14ac:dyDescent="0.2">
      <c r="B1" s="1" t="s">
        <v>0</v>
      </c>
    </row>
    <row r="2" spans="2:14" ht="15.75" x14ac:dyDescent="0.2">
      <c r="B2" s="144" t="s">
        <v>1</v>
      </c>
      <c r="C2" s="144"/>
      <c r="D2" s="144"/>
      <c r="E2" s="144"/>
      <c r="F2" s="144"/>
      <c r="G2" s="144"/>
    </row>
    <row r="3" spans="2:14" ht="15.75" x14ac:dyDescent="0.2">
      <c r="B3" s="144" t="s">
        <v>2</v>
      </c>
      <c r="C3" s="144"/>
      <c r="D3" s="144"/>
      <c r="E3" s="144"/>
      <c r="F3" s="144"/>
      <c r="G3" s="144"/>
    </row>
    <row r="4" spans="2:14" ht="15.75" thickBot="1" x14ac:dyDescent="0.25">
      <c r="B4" s="4" t="s">
        <v>195</v>
      </c>
    </row>
    <row r="5" spans="2:14" ht="35.25" customHeight="1" thickTop="1" thickBot="1" x14ac:dyDescent="0.25">
      <c r="B5" s="145" t="s">
        <v>3</v>
      </c>
      <c r="C5" s="196" t="s">
        <v>4</v>
      </c>
      <c r="D5" s="197"/>
      <c r="E5" s="196" t="s">
        <v>176</v>
      </c>
      <c r="F5" s="197"/>
      <c r="G5" s="196" t="s">
        <v>5</v>
      </c>
      <c r="H5" s="197"/>
      <c r="I5" s="196" t="s">
        <v>6</v>
      </c>
      <c r="J5" s="197"/>
      <c r="K5" s="196" t="s">
        <v>177</v>
      </c>
      <c r="L5" s="197"/>
      <c r="M5" s="196" t="s">
        <v>7</v>
      </c>
      <c r="N5" s="197"/>
    </row>
    <row r="6" spans="2:14" ht="19.5" customHeight="1" thickTop="1" thickBot="1" x14ac:dyDescent="0.25">
      <c r="B6" s="146"/>
      <c r="C6" s="5" t="s">
        <v>8</v>
      </c>
      <c r="D6" s="6" t="s">
        <v>9</v>
      </c>
      <c r="E6" s="5" t="s">
        <v>8</v>
      </c>
      <c r="F6" s="5" t="s">
        <v>9</v>
      </c>
      <c r="G6" s="5" t="s">
        <v>8</v>
      </c>
      <c r="H6" s="5" t="s">
        <v>9</v>
      </c>
      <c r="I6" s="5" t="s">
        <v>8</v>
      </c>
      <c r="J6" s="5" t="s">
        <v>9</v>
      </c>
      <c r="K6" s="5" t="s">
        <v>8</v>
      </c>
      <c r="L6" s="5" t="s">
        <v>9</v>
      </c>
      <c r="M6" s="5" t="s">
        <v>8</v>
      </c>
      <c r="N6" s="5" t="s">
        <v>9</v>
      </c>
    </row>
    <row r="7" spans="2:14" ht="16.5" thickTop="1" thickBot="1" x14ac:dyDescent="0.25">
      <c r="B7" s="7" t="s">
        <v>10</v>
      </c>
      <c r="C7" s="8">
        <v>529407457511.10999</v>
      </c>
      <c r="D7" s="9">
        <v>0.47659587461209102</v>
      </c>
      <c r="E7" s="8">
        <v>0</v>
      </c>
      <c r="F7" s="9">
        <v>0</v>
      </c>
      <c r="G7" s="8">
        <v>13452697799.73</v>
      </c>
      <c r="H7" s="9">
        <v>0.62115869164498305</v>
      </c>
      <c r="I7" s="8">
        <v>49119050364.209999</v>
      </c>
      <c r="J7" s="9">
        <v>0.60265439563259737</v>
      </c>
      <c r="K7" s="8">
        <v>12214656516.65</v>
      </c>
      <c r="L7" s="9">
        <v>0.43525734432856256</v>
      </c>
      <c r="M7" s="8">
        <v>604193862191.69995</v>
      </c>
      <c r="N7" s="9">
        <v>0.4864189609023078</v>
      </c>
    </row>
    <row r="8" spans="2:14" ht="16.5" thickTop="1" thickBot="1" x14ac:dyDescent="0.25">
      <c r="B8" s="7" t="s">
        <v>11</v>
      </c>
      <c r="C8" s="8">
        <v>226512812139.17001</v>
      </c>
      <c r="D8" s="9">
        <v>0.20391679467425425</v>
      </c>
      <c r="E8" s="8">
        <v>42976754.710000001</v>
      </c>
      <c r="F8" s="9">
        <v>0.46983931457080769</v>
      </c>
      <c r="G8" s="8">
        <v>2259004185.0999999</v>
      </c>
      <c r="H8" s="9">
        <v>0.10430622206241931</v>
      </c>
      <c r="I8" s="8">
        <v>1757009566.47</v>
      </c>
      <c r="J8" s="9">
        <v>2.1557207041877222E-2</v>
      </c>
      <c r="K8" s="8">
        <v>13012161851.209999</v>
      </c>
      <c r="L8" s="9">
        <v>0.46367566731089793</v>
      </c>
      <c r="M8" s="8">
        <v>243583964496.66</v>
      </c>
      <c r="N8" s="9">
        <v>0.19610238752365408</v>
      </c>
    </row>
    <row r="9" spans="2:14" s="10" customFormat="1" ht="16.5" thickTop="1" thickBot="1" x14ac:dyDescent="0.25">
      <c r="B9" s="7" t="s">
        <v>12</v>
      </c>
      <c r="C9" s="162">
        <v>84554622456.970016</v>
      </c>
      <c r="D9" s="163">
        <v>7.6119789531920376E-2</v>
      </c>
      <c r="E9" s="162">
        <v>35528761.659999996</v>
      </c>
      <c r="F9" s="163">
        <v>0.38841483351928952</v>
      </c>
      <c r="G9" s="162">
        <v>786871955.34000003</v>
      </c>
      <c r="H9" s="163">
        <v>3.6332664388025855E-2</v>
      </c>
      <c r="I9" s="162">
        <v>4193637989.5599999</v>
      </c>
      <c r="J9" s="163">
        <v>5.1452834477876609E-2</v>
      </c>
      <c r="K9" s="162">
        <v>1453465197.9499998</v>
      </c>
      <c r="L9" s="163">
        <v>5.1792811469676223E-2</v>
      </c>
      <c r="M9" s="162">
        <v>91024126361.480011</v>
      </c>
      <c r="N9" s="163">
        <v>7.3280885047692729E-2</v>
      </c>
    </row>
    <row r="10" spans="2:14" s="10" customFormat="1" ht="15.75" thickTop="1" x14ac:dyDescent="0.2">
      <c r="B10" s="11" t="s">
        <v>13</v>
      </c>
      <c r="C10" s="12">
        <v>36215933051.639999</v>
      </c>
      <c r="D10" s="13">
        <v>3.2603175574414868E-2</v>
      </c>
      <c r="E10" s="12">
        <v>13757562.43</v>
      </c>
      <c r="F10" s="13">
        <v>0.15040325277916489</v>
      </c>
      <c r="G10" s="12">
        <v>634368423.84000003</v>
      </c>
      <c r="H10" s="13">
        <v>2.9291036343747578E-2</v>
      </c>
      <c r="I10" s="12">
        <v>2324669842.3299999</v>
      </c>
      <c r="J10" s="13">
        <v>2.852197850908602E-2</v>
      </c>
      <c r="K10" s="12">
        <v>347288348.13</v>
      </c>
      <c r="L10" s="13">
        <v>1.2375280788065443E-2</v>
      </c>
      <c r="M10" s="142">
        <v>39536017228.369995</v>
      </c>
      <c r="N10" s="13">
        <v>3.1829301192632435E-2</v>
      </c>
    </row>
    <row r="11" spans="2:14" s="10" customFormat="1" ht="15" x14ac:dyDescent="0.2">
      <c r="B11" s="11" t="s">
        <v>14</v>
      </c>
      <c r="C11" s="12">
        <v>155020414.50999999</v>
      </c>
      <c r="D11" s="13">
        <v>1.3955619436012924E-4</v>
      </c>
      <c r="E11" s="12">
        <v>7223864.5599999996</v>
      </c>
      <c r="F11" s="13">
        <v>7.8974217488623141E-2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2">
        <v>162244279.06999999</v>
      </c>
      <c r="N11" s="13">
        <v>1.3061816508909511E-4</v>
      </c>
    </row>
    <row r="12" spans="2:14" s="10" customFormat="1" ht="15" x14ac:dyDescent="0.2">
      <c r="B12" s="11" t="s">
        <v>15</v>
      </c>
      <c r="C12" s="12">
        <v>61483596.159999996</v>
      </c>
      <c r="D12" s="13">
        <v>5.5350237081911256E-5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2">
        <v>61483596.159999996</v>
      </c>
      <c r="N12" s="13">
        <v>4.949866065868016E-5</v>
      </c>
    </row>
    <row r="13" spans="2:14" s="10" customFormat="1" ht="15" x14ac:dyDescent="0.2">
      <c r="B13" s="11" t="s">
        <v>17</v>
      </c>
      <c r="C13" s="12">
        <v>132004946.89</v>
      </c>
      <c r="D13" s="13">
        <v>1.1883665827439142E-4</v>
      </c>
      <c r="E13" s="12">
        <v>0</v>
      </c>
      <c r="F13" s="13">
        <v>0</v>
      </c>
      <c r="G13" s="12">
        <v>102459965</v>
      </c>
      <c r="H13" s="13">
        <v>4.7309393812940709E-3</v>
      </c>
      <c r="I13" s="12">
        <v>0</v>
      </c>
      <c r="J13" s="13">
        <v>0</v>
      </c>
      <c r="K13" s="12">
        <v>176026257.03</v>
      </c>
      <c r="L13" s="13">
        <v>6.2725235918453586E-3</v>
      </c>
      <c r="M13" s="142">
        <v>410491168.91999996</v>
      </c>
      <c r="N13" s="13">
        <v>3.304745386213277E-4</v>
      </c>
    </row>
    <row r="14" spans="2:14" s="10" customFormat="1" ht="15" x14ac:dyDescent="0.2">
      <c r="B14" s="11" t="s">
        <v>18</v>
      </c>
      <c r="C14" s="12">
        <v>50899634.509999998</v>
      </c>
      <c r="D14" s="13">
        <v>4.5822089361520065E-5</v>
      </c>
      <c r="E14" s="12">
        <v>0</v>
      </c>
      <c r="F14" s="13">
        <v>0</v>
      </c>
      <c r="G14" s="12">
        <v>0</v>
      </c>
      <c r="H14" s="13">
        <v>0</v>
      </c>
      <c r="I14" s="12">
        <v>0</v>
      </c>
      <c r="J14" s="13">
        <v>0</v>
      </c>
      <c r="K14" s="12">
        <v>0</v>
      </c>
      <c r="L14" s="13">
        <v>0</v>
      </c>
      <c r="M14" s="142">
        <v>50899634.509999998</v>
      </c>
      <c r="N14" s="13">
        <v>4.0977819997790708E-5</v>
      </c>
    </row>
    <row r="15" spans="2:14" s="10" customFormat="1" ht="15" x14ac:dyDescent="0.2">
      <c r="B15" s="11" t="s">
        <v>19</v>
      </c>
      <c r="C15" s="12">
        <v>110559976.79000001</v>
      </c>
      <c r="D15" s="13">
        <v>9.9530953120766615E-5</v>
      </c>
      <c r="E15" s="12">
        <v>0</v>
      </c>
      <c r="F15" s="13">
        <v>0</v>
      </c>
      <c r="G15" s="12">
        <v>0</v>
      </c>
      <c r="H15" s="13">
        <v>0</v>
      </c>
      <c r="I15" s="12">
        <v>0</v>
      </c>
      <c r="J15" s="13">
        <v>0</v>
      </c>
      <c r="K15" s="12">
        <v>0</v>
      </c>
      <c r="L15" s="13">
        <v>0</v>
      </c>
      <c r="M15" s="142">
        <v>110559976.79000001</v>
      </c>
      <c r="N15" s="13">
        <v>8.9008631819752129E-5</v>
      </c>
    </row>
    <row r="16" spans="2:14" s="10" customFormat="1" ht="15" x14ac:dyDescent="0.2">
      <c r="B16" s="11" t="s">
        <v>20</v>
      </c>
      <c r="C16" s="12">
        <v>2154198352.48</v>
      </c>
      <c r="D16" s="13">
        <v>1.9393040904917465E-3</v>
      </c>
      <c r="E16" s="12">
        <v>0</v>
      </c>
      <c r="F16" s="13">
        <v>0</v>
      </c>
      <c r="G16" s="12">
        <v>0</v>
      </c>
      <c r="H16" s="13">
        <v>0</v>
      </c>
      <c r="I16" s="12">
        <v>0</v>
      </c>
      <c r="J16" s="13">
        <v>0</v>
      </c>
      <c r="K16" s="12">
        <v>0</v>
      </c>
      <c r="L16" s="13">
        <v>0</v>
      </c>
      <c r="M16" s="142">
        <v>2154198352.48</v>
      </c>
      <c r="N16" s="13">
        <v>1.7342826363540966E-3</v>
      </c>
    </row>
    <row r="17" spans="2:15" s="10" customFormat="1" ht="15" x14ac:dyDescent="0.2">
      <c r="B17" s="11" t="s">
        <v>21</v>
      </c>
      <c r="C17" s="12">
        <v>3544357329.8899999</v>
      </c>
      <c r="D17" s="13">
        <v>3.1907863359504156E-3</v>
      </c>
      <c r="E17" s="12">
        <v>0</v>
      </c>
      <c r="F17" s="13">
        <v>0</v>
      </c>
      <c r="G17" s="12">
        <v>0</v>
      </c>
      <c r="H17" s="13">
        <v>0</v>
      </c>
      <c r="I17" s="12">
        <v>116442324</v>
      </c>
      <c r="J17" s="13">
        <v>1.42866113811123E-3</v>
      </c>
      <c r="K17" s="12">
        <v>368042086.20999998</v>
      </c>
      <c r="L17" s="13">
        <v>1.311481995638164E-2</v>
      </c>
      <c r="M17" s="142">
        <v>4028841740.0999999</v>
      </c>
      <c r="N17" s="13">
        <v>3.24350367570849E-3</v>
      </c>
    </row>
    <row r="18" spans="2:15" s="10" customFormat="1" ht="15" x14ac:dyDescent="0.2">
      <c r="B18" s="11" t="s">
        <v>22</v>
      </c>
      <c r="C18" s="12">
        <v>228052217.12</v>
      </c>
      <c r="D18" s="13">
        <v>2.0530263473527281E-4</v>
      </c>
      <c r="E18" s="12">
        <v>0</v>
      </c>
      <c r="F18" s="13">
        <v>0</v>
      </c>
      <c r="G18" s="12">
        <v>0</v>
      </c>
      <c r="H18" s="13">
        <v>0</v>
      </c>
      <c r="I18" s="12">
        <v>0</v>
      </c>
      <c r="J18" s="13">
        <v>0</v>
      </c>
      <c r="K18" s="12">
        <v>0</v>
      </c>
      <c r="L18" s="13">
        <v>0</v>
      </c>
      <c r="M18" s="142">
        <v>228052217.12</v>
      </c>
      <c r="N18" s="13">
        <v>1.8359822802665633E-4</v>
      </c>
    </row>
    <row r="19" spans="2:15" s="10" customFormat="1" ht="15" x14ac:dyDescent="0.2">
      <c r="B19" s="11" t="s">
        <v>16</v>
      </c>
      <c r="C19" s="12">
        <v>12192955273.290001</v>
      </c>
      <c r="D19" s="13">
        <v>1.0976634537600567E-2</v>
      </c>
      <c r="E19" s="12">
        <v>0</v>
      </c>
      <c r="F19" s="13">
        <v>0</v>
      </c>
      <c r="G19" s="12">
        <v>0</v>
      </c>
      <c r="H19" s="13">
        <v>0</v>
      </c>
      <c r="I19" s="12">
        <v>972896011.5</v>
      </c>
      <c r="J19" s="13">
        <v>1.1936714034095252E-2</v>
      </c>
      <c r="K19" s="12">
        <v>0</v>
      </c>
      <c r="L19" s="13">
        <v>0</v>
      </c>
      <c r="M19" s="142">
        <v>13165851284.790001</v>
      </c>
      <c r="N19" s="13">
        <v>1.059944514846785E-2</v>
      </c>
    </row>
    <row r="20" spans="2:15" s="10" customFormat="1" ht="15" x14ac:dyDescent="0.2">
      <c r="B20" s="11" t="s">
        <v>23</v>
      </c>
      <c r="C20" s="12">
        <v>28655320685.25</v>
      </c>
      <c r="D20" s="13">
        <v>2.579677983472695E-2</v>
      </c>
      <c r="E20" s="12">
        <v>11930969.09</v>
      </c>
      <c r="F20" s="13">
        <v>0.13043419348987631</v>
      </c>
      <c r="G20" s="12">
        <v>50043566.5</v>
      </c>
      <c r="H20" s="13">
        <v>2.3106886629842074E-3</v>
      </c>
      <c r="I20" s="12">
        <v>740139032.38999999</v>
      </c>
      <c r="J20" s="13">
        <v>9.0809581606670943E-3</v>
      </c>
      <c r="K20" s="12">
        <v>7984029.0300000003</v>
      </c>
      <c r="L20" s="13">
        <v>2.8450306956261714E-4</v>
      </c>
      <c r="M20" s="142">
        <v>29465418282.259998</v>
      </c>
      <c r="N20" s="13">
        <v>2.3721753960587757E-2</v>
      </c>
    </row>
    <row r="21" spans="2:15" s="10" customFormat="1" ht="15" x14ac:dyDescent="0.2">
      <c r="B21" s="11" t="s">
        <v>24</v>
      </c>
      <c r="C21" s="12">
        <v>1053836978.4400001</v>
      </c>
      <c r="D21" s="13">
        <v>9.4871039180182868E-4</v>
      </c>
      <c r="E21" s="12">
        <v>0</v>
      </c>
      <c r="F21" s="13">
        <v>0</v>
      </c>
      <c r="G21" s="12">
        <v>0</v>
      </c>
      <c r="H21" s="13">
        <v>0</v>
      </c>
      <c r="I21" s="12">
        <v>39490779.340000004</v>
      </c>
      <c r="J21" s="13">
        <v>4.8452263591702149E-4</v>
      </c>
      <c r="K21" s="12">
        <v>554124477.54999995</v>
      </c>
      <c r="L21" s="13">
        <v>1.974568406382116E-2</v>
      </c>
      <c r="M21" s="142">
        <v>1647452235.3299999</v>
      </c>
      <c r="N21" s="13">
        <v>1.3263160296572958E-3</v>
      </c>
    </row>
    <row r="22" spans="2:15" s="10" customFormat="1" ht="15.75" thickBot="1" x14ac:dyDescent="0.25">
      <c r="B22" s="11" t="s">
        <v>205</v>
      </c>
      <c r="C22" s="12">
        <v>0</v>
      </c>
      <c r="D22" s="13">
        <v>0</v>
      </c>
      <c r="E22" s="12">
        <v>2616365.58</v>
      </c>
      <c r="F22" s="13">
        <v>2.860316976162516E-2</v>
      </c>
      <c r="G22" s="12">
        <v>0</v>
      </c>
      <c r="H22" s="13">
        <v>0</v>
      </c>
      <c r="I22" s="12">
        <v>0</v>
      </c>
      <c r="J22" s="13">
        <v>0</v>
      </c>
      <c r="K22" s="12">
        <v>0</v>
      </c>
      <c r="L22" s="13">
        <v>0</v>
      </c>
      <c r="M22" s="142">
        <v>2616365.58</v>
      </c>
      <c r="N22" s="13">
        <v>2.1063600714970105E-6</v>
      </c>
    </row>
    <row r="23" spans="2:15" s="10" customFormat="1" ht="16.5" thickTop="1" thickBot="1" x14ac:dyDescent="0.25">
      <c r="B23" s="7" t="s">
        <v>25</v>
      </c>
      <c r="C23" s="162">
        <v>20385654611.279999</v>
      </c>
      <c r="D23" s="163">
        <v>1.8352062765944518E-2</v>
      </c>
      <c r="E23" s="162">
        <v>12965659.789999999</v>
      </c>
      <c r="F23" s="163">
        <v>0.14174585190990288</v>
      </c>
      <c r="G23" s="162">
        <v>540922186.47000003</v>
      </c>
      <c r="H23" s="163">
        <v>2.4976292683553211E-2</v>
      </c>
      <c r="I23" s="162">
        <v>1251793969.3200002</v>
      </c>
      <c r="J23" s="163">
        <v>1.5358585567988883E-2</v>
      </c>
      <c r="K23" s="162">
        <v>602855283.83000004</v>
      </c>
      <c r="L23" s="163">
        <v>2.1482158707992298E-2</v>
      </c>
      <c r="M23" s="162">
        <v>22794191710.690002</v>
      </c>
      <c r="N23" s="163">
        <v>1.8350942868406619E-2</v>
      </c>
    </row>
    <row r="24" spans="2:15" s="10" customFormat="1" ht="15.75" thickTop="1" x14ac:dyDescent="0.2">
      <c r="B24" s="11" t="s">
        <v>26</v>
      </c>
      <c r="C24" s="12">
        <v>0</v>
      </c>
      <c r="D24" s="13">
        <v>0</v>
      </c>
      <c r="E24" s="12">
        <v>0</v>
      </c>
      <c r="F24" s="13">
        <v>0</v>
      </c>
      <c r="G24" s="12">
        <v>32483769.469999999</v>
      </c>
      <c r="H24" s="13">
        <v>1.4998906571801096E-3</v>
      </c>
      <c r="I24" s="12">
        <v>0</v>
      </c>
      <c r="J24" s="13">
        <v>0</v>
      </c>
      <c r="K24" s="12">
        <v>0</v>
      </c>
      <c r="L24" s="13">
        <v>0</v>
      </c>
      <c r="M24" s="142">
        <v>32483769.469999999</v>
      </c>
      <c r="N24" s="13">
        <v>2.6151740990004003E-5</v>
      </c>
    </row>
    <row r="25" spans="2:15" s="10" customFormat="1" ht="15" x14ac:dyDescent="0.2">
      <c r="B25" s="11" t="s">
        <v>27</v>
      </c>
      <c r="C25" s="12">
        <v>5866462904</v>
      </c>
      <c r="D25" s="13">
        <v>5.2812478912853105E-3</v>
      </c>
      <c r="E25" s="12">
        <v>0</v>
      </c>
      <c r="F25" s="13">
        <v>0</v>
      </c>
      <c r="G25" s="12">
        <v>305420925</v>
      </c>
      <c r="H25" s="13">
        <v>1.4102365562527402E-2</v>
      </c>
      <c r="I25" s="12">
        <v>609741704</v>
      </c>
      <c r="J25" s="13">
        <v>7.4810794465981351E-3</v>
      </c>
      <c r="K25" s="12">
        <v>0</v>
      </c>
      <c r="L25" s="13">
        <v>0</v>
      </c>
      <c r="M25" s="142">
        <v>6781625533</v>
      </c>
      <c r="N25" s="13">
        <v>5.4596900952029155E-3</v>
      </c>
    </row>
    <row r="26" spans="2:15" s="10" customFormat="1" ht="15" x14ac:dyDescent="0.2">
      <c r="B26" s="11" t="s">
        <v>28</v>
      </c>
      <c r="C26" s="12">
        <v>90481068.069999993</v>
      </c>
      <c r="D26" s="13">
        <v>8.1455036495689756E-5</v>
      </c>
      <c r="E26" s="12">
        <v>0</v>
      </c>
      <c r="F26" s="13">
        <v>0</v>
      </c>
      <c r="G26" s="12">
        <v>0</v>
      </c>
      <c r="H26" s="13">
        <v>0</v>
      </c>
      <c r="I26" s="12">
        <v>0</v>
      </c>
      <c r="J26" s="13">
        <v>0</v>
      </c>
      <c r="K26" s="12">
        <v>0</v>
      </c>
      <c r="L26" s="13">
        <v>0</v>
      </c>
      <c r="M26" s="142">
        <v>90481068.069999993</v>
      </c>
      <c r="N26" s="13">
        <v>7.2843684562251063E-5</v>
      </c>
    </row>
    <row r="27" spans="2:15" s="10" customFormat="1" ht="15" x14ac:dyDescent="0.2">
      <c r="B27" s="11" t="s">
        <v>29</v>
      </c>
      <c r="C27" s="12">
        <v>150672572.94</v>
      </c>
      <c r="D27" s="13">
        <v>1.3564207617699906E-4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42">
        <v>150672572.94</v>
      </c>
      <c r="N27" s="13">
        <v>1.2130211998528772E-4</v>
      </c>
    </row>
    <row r="28" spans="2:15" s="10" customFormat="1" ht="15.75" thickBot="1" x14ac:dyDescent="0.25">
      <c r="B28" s="11" t="s">
        <v>30</v>
      </c>
      <c r="C28" s="12">
        <v>14278038066.27</v>
      </c>
      <c r="D28" s="13">
        <v>1.2853717761986521E-2</v>
      </c>
      <c r="E28" s="12">
        <v>12965659.789999999</v>
      </c>
      <c r="F28" s="13">
        <v>0.14174585190990288</v>
      </c>
      <c r="G28" s="12">
        <v>203017492</v>
      </c>
      <c r="H28" s="13">
        <v>9.3740364638456985E-3</v>
      </c>
      <c r="I28" s="12">
        <v>642052265.32000005</v>
      </c>
      <c r="J28" s="13">
        <v>7.8775061213907475E-3</v>
      </c>
      <c r="K28" s="12">
        <v>602855283.83000004</v>
      </c>
      <c r="L28" s="13">
        <v>2.1482158707992298E-2</v>
      </c>
      <c r="M28" s="142">
        <v>15738928767.210001</v>
      </c>
      <c r="N28" s="13">
        <v>1.2670955227666161E-2</v>
      </c>
    </row>
    <row r="29" spans="2:15" s="10" customFormat="1" ht="16.5" thickTop="1" thickBot="1" x14ac:dyDescent="0.25">
      <c r="B29" s="7" t="s">
        <v>31</v>
      </c>
      <c r="C29" s="8">
        <v>489584528.69</v>
      </c>
      <c r="D29" s="9">
        <v>4.4074552282381146E-4</v>
      </c>
      <c r="E29" s="8">
        <v>0</v>
      </c>
      <c r="F29" s="9">
        <v>0</v>
      </c>
      <c r="G29" s="8">
        <v>51648871.68</v>
      </c>
      <c r="H29" s="9">
        <v>2.3848112873190623E-3</v>
      </c>
      <c r="I29" s="8">
        <v>37295508.630000003</v>
      </c>
      <c r="J29" s="9">
        <v>4.5758828899509943E-4</v>
      </c>
      <c r="K29" s="8">
        <v>0</v>
      </c>
      <c r="L29" s="9">
        <v>0</v>
      </c>
      <c r="M29" s="8">
        <v>578528909</v>
      </c>
      <c r="N29" s="9">
        <v>4.6575685119826693E-4</v>
      </c>
    </row>
    <row r="30" spans="2:15" s="10" customFormat="1" ht="15.75" thickTop="1" x14ac:dyDescent="0.2">
      <c r="B30" s="11" t="s">
        <v>32</v>
      </c>
      <c r="C30" s="12">
        <v>166941424.41</v>
      </c>
      <c r="D30" s="13">
        <v>1.5028801171355341E-4</v>
      </c>
      <c r="E30" s="12">
        <v>0</v>
      </c>
      <c r="F30" s="13">
        <v>0</v>
      </c>
      <c r="G30" s="12">
        <v>15119101.26</v>
      </c>
      <c r="H30" s="13">
        <v>6.9810243992086865E-4</v>
      </c>
      <c r="I30" s="12">
        <v>25198502.100000001</v>
      </c>
      <c r="J30" s="13">
        <v>3.0916697170080715E-4</v>
      </c>
      <c r="K30" s="12">
        <v>0</v>
      </c>
      <c r="L30" s="13">
        <v>0</v>
      </c>
      <c r="M30" s="142">
        <v>207259027.76999998</v>
      </c>
      <c r="N30" s="13">
        <v>1.6685823414326449E-4</v>
      </c>
    </row>
    <row r="31" spans="2:15" s="10" customFormat="1" ht="15" x14ac:dyDescent="0.2">
      <c r="B31" s="11" t="s">
        <v>33</v>
      </c>
      <c r="C31" s="12">
        <v>15484146.210000001</v>
      </c>
      <c r="D31" s="13">
        <v>1.3939509353098936E-5</v>
      </c>
      <c r="E31" s="12">
        <v>0</v>
      </c>
      <c r="F31" s="13">
        <v>0</v>
      </c>
      <c r="G31" s="12">
        <v>0</v>
      </c>
      <c r="H31" s="13">
        <v>0</v>
      </c>
      <c r="I31" s="12">
        <v>12097006.529999999</v>
      </c>
      <c r="J31" s="13">
        <v>1.4842131729429225E-4</v>
      </c>
      <c r="K31" s="12">
        <v>0</v>
      </c>
      <c r="L31" s="13">
        <v>0</v>
      </c>
      <c r="M31" s="142">
        <v>27581152.740000002</v>
      </c>
      <c r="N31" s="13">
        <v>2.2204786403510311E-5</v>
      </c>
    </row>
    <row r="32" spans="2:15" s="15" customFormat="1" ht="15.75" thickBot="1" x14ac:dyDescent="0.25">
      <c r="B32" s="11" t="s">
        <v>34</v>
      </c>
      <c r="C32" s="12">
        <v>307158958.06999999</v>
      </c>
      <c r="D32" s="13">
        <v>2.765180017571591E-4</v>
      </c>
      <c r="E32" s="12">
        <v>0</v>
      </c>
      <c r="F32" s="13">
        <v>0</v>
      </c>
      <c r="G32" s="12">
        <v>36529770.420000002</v>
      </c>
      <c r="H32" s="13">
        <v>1.6867088473981936E-3</v>
      </c>
      <c r="I32" s="12">
        <v>0</v>
      </c>
      <c r="J32" s="13">
        <v>0</v>
      </c>
      <c r="K32" s="12">
        <v>0</v>
      </c>
      <c r="L32" s="13">
        <v>0</v>
      </c>
      <c r="M32" s="142">
        <v>343688728.49000001</v>
      </c>
      <c r="N32" s="13">
        <v>2.7669383065149214E-4</v>
      </c>
      <c r="O32" s="14"/>
    </row>
    <row r="33" spans="2:15" s="10" customFormat="1" ht="16.5" thickTop="1" thickBot="1" x14ac:dyDescent="0.25">
      <c r="B33" s="7" t="s">
        <v>35</v>
      </c>
      <c r="C33" s="8">
        <v>26205392345.489998</v>
      </c>
      <c r="D33" s="9">
        <v>2.3591246604586606E-2</v>
      </c>
      <c r="E33" s="8">
        <v>0</v>
      </c>
      <c r="F33" s="9">
        <v>0</v>
      </c>
      <c r="G33" s="8">
        <v>131692567.81</v>
      </c>
      <c r="H33" s="9">
        <v>6.0807121618289533E-3</v>
      </c>
      <c r="I33" s="8">
        <v>1249282809.26</v>
      </c>
      <c r="J33" s="9">
        <v>1.5327775492527838E-2</v>
      </c>
      <c r="K33" s="8">
        <v>779929300.28999996</v>
      </c>
      <c r="L33" s="9">
        <v>2.7792018182870908E-2</v>
      </c>
      <c r="M33" s="8">
        <v>28366297022.850002</v>
      </c>
      <c r="N33" s="9">
        <v>2.2836883301742474E-2</v>
      </c>
    </row>
    <row r="34" spans="2:15" s="10" customFormat="1" ht="15.75" thickTop="1" x14ac:dyDescent="0.2">
      <c r="B34" s="11" t="s">
        <v>36</v>
      </c>
      <c r="C34" s="12">
        <v>1711334798.8299999</v>
      </c>
      <c r="D34" s="13">
        <v>1.5406188440127411E-3</v>
      </c>
      <c r="E34" s="12">
        <v>0</v>
      </c>
      <c r="F34" s="13">
        <v>0</v>
      </c>
      <c r="G34" s="12">
        <v>0</v>
      </c>
      <c r="H34" s="13">
        <v>0</v>
      </c>
      <c r="I34" s="12">
        <v>0</v>
      </c>
      <c r="J34" s="13">
        <v>0</v>
      </c>
      <c r="K34" s="12">
        <v>0</v>
      </c>
      <c r="L34" s="13">
        <v>0</v>
      </c>
      <c r="M34" s="141">
        <v>1711334798.8299999</v>
      </c>
      <c r="N34" s="13">
        <v>1.3777460293675323E-3</v>
      </c>
    </row>
    <row r="35" spans="2:15" s="10" customFormat="1" ht="15" x14ac:dyDescent="0.2">
      <c r="B35" s="11" t="s">
        <v>37</v>
      </c>
      <c r="C35" s="12">
        <v>1084487057.25</v>
      </c>
      <c r="D35" s="13">
        <v>9.7630294062245966E-4</v>
      </c>
      <c r="E35" s="12">
        <v>0</v>
      </c>
      <c r="F35" s="13">
        <v>0</v>
      </c>
      <c r="G35" s="12">
        <v>0</v>
      </c>
      <c r="H35" s="13">
        <v>0</v>
      </c>
      <c r="I35" s="12">
        <v>177639653</v>
      </c>
      <c r="J35" s="13">
        <v>2.179507073636421E-3</v>
      </c>
      <c r="K35" s="12">
        <v>0</v>
      </c>
      <c r="L35" s="13">
        <v>0</v>
      </c>
      <c r="M35" s="142">
        <v>1262126710.25</v>
      </c>
      <c r="N35" s="13">
        <v>1.0161016212575601E-3</v>
      </c>
    </row>
    <row r="36" spans="2:15" s="10" customFormat="1" ht="15" x14ac:dyDescent="0.2">
      <c r="B36" s="11" t="s">
        <v>38</v>
      </c>
      <c r="C36" s="12">
        <v>3797278808.7399998</v>
      </c>
      <c r="D36" s="13">
        <v>3.418477373752182E-3</v>
      </c>
      <c r="E36" s="12">
        <v>0</v>
      </c>
      <c r="F36" s="13">
        <v>0</v>
      </c>
      <c r="G36" s="12">
        <v>0</v>
      </c>
      <c r="H36" s="13">
        <v>0</v>
      </c>
      <c r="I36" s="12">
        <v>0</v>
      </c>
      <c r="J36" s="13">
        <v>0</v>
      </c>
      <c r="K36" s="12">
        <v>27561.58</v>
      </c>
      <c r="L36" s="13">
        <v>9.8212996001539306E-7</v>
      </c>
      <c r="M36" s="142">
        <v>3797306370.3199997</v>
      </c>
      <c r="N36" s="13">
        <v>3.0571012624632096E-3</v>
      </c>
    </row>
    <row r="37" spans="2:15" s="10" customFormat="1" ht="15" x14ac:dyDescent="0.2">
      <c r="B37" s="11" t="s">
        <v>39</v>
      </c>
      <c r="C37" s="12">
        <v>3033471888.5</v>
      </c>
      <c r="D37" s="13">
        <v>2.7308647947795655E-3</v>
      </c>
      <c r="E37" s="12">
        <v>0</v>
      </c>
      <c r="F37" s="13">
        <v>0</v>
      </c>
      <c r="G37" s="12">
        <v>0</v>
      </c>
      <c r="H37" s="13">
        <v>0</v>
      </c>
      <c r="I37" s="12">
        <v>0</v>
      </c>
      <c r="J37" s="13">
        <v>0</v>
      </c>
      <c r="K37" s="12">
        <v>14319856.640000001</v>
      </c>
      <c r="L37" s="13">
        <v>5.1027409275046498E-4</v>
      </c>
      <c r="M37" s="142">
        <v>3047791745.1399999</v>
      </c>
      <c r="N37" s="13">
        <v>2.4536887686013235E-3</v>
      </c>
    </row>
    <row r="38" spans="2:15" s="10" customFormat="1" ht="15" x14ac:dyDescent="0.2">
      <c r="B38" s="11" t="s">
        <v>40</v>
      </c>
      <c r="C38" s="12">
        <v>3018888295.9099998</v>
      </c>
      <c r="D38" s="13">
        <v>2.7177360033981716E-3</v>
      </c>
      <c r="E38" s="12">
        <v>0</v>
      </c>
      <c r="F38" s="13">
        <v>0</v>
      </c>
      <c r="G38" s="12">
        <v>0</v>
      </c>
      <c r="H38" s="13">
        <v>0</v>
      </c>
      <c r="I38" s="12">
        <v>0</v>
      </c>
      <c r="J38" s="13">
        <v>0</v>
      </c>
      <c r="K38" s="12">
        <v>0</v>
      </c>
      <c r="L38" s="13">
        <v>0</v>
      </c>
      <c r="M38" s="142">
        <v>3018888295.9099998</v>
      </c>
      <c r="N38" s="13">
        <v>2.4304194396313969E-3</v>
      </c>
    </row>
    <row r="39" spans="2:15" s="10" customFormat="1" ht="15" x14ac:dyDescent="0.2">
      <c r="B39" s="11" t="s">
        <v>41</v>
      </c>
      <c r="C39" s="12">
        <v>4667111236.1000004</v>
      </c>
      <c r="D39" s="13">
        <v>4.2015387768396103E-3</v>
      </c>
      <c r="E39" s="12">
        <v>0</v>
      </c>
      <c r="F39" s="13">
        <v>0</v>
      </c>
      <c r="G39" s="12">
        <v>16767920.800000001</v>
      </c>
      <c r="H39" s="13">
        <v>7.7423427633554229E-4</v>
      </c>
      <c r="I39" s="12">
        <v>501675901.89999998</v>
      </c>
      <c r="J39" s="13">
        <v>6.1551920328508022E-3</v>
      </c>
      <c r="K39" s="12">
        <v>118612976.59999999</v>
      </c>
      <c r="L39" s="13">
        <v>4.2266574690371433E-3</v>
      </c>
      <c r="M39" s="142">
        <v>5304168035.4000006</v>
      </c>
      <c r="N39" s="13">
        <v>4.270231900190837E-3</v>
      </c>
    </row>
    <row r="40" spans="2:15" s="10" customFormat="1" ht="15" x14ac:dyDescent="0.2">
      <c r="B40" s="11" t="s">
        <v>42</v>
      </c>
      <c r="C40" s="12">
        <v>688220513.98000002</v>
      </c>
      <c r="D40" s="13">
        <v>6.1956637204982617E-4</v>
      </c>
      <c r="E40" s="12">
        <v>0</v>
      </c>
      <c r="F40" s="13">
        <v>0</v>
      </c>
      <c r="G40" s="12">
        <v>17833917.73</v>
      </c>
      <c r="H40" s="13">
        <v>8.2345512914840015E-4</v>
      </c>
      <c r="I40" s="12">
        <v>15286215.199999999</v>
      </c>
      <c r="J40" s="13">
        <v>1.875505473855467E-4</v>
      </c>
      <c r="K40" s="12">
        <v>137125669.08000001</v>
      </c>
      <c r="L40" s="13">
        <v>4.8863391681690394E-3</v>
      </c>
      <c r="M40" s="142">
        <v>858466315.99000013</v>
      </c>
      <c r="N40" s="13">
        <v>6.9112634126858969E-4</v>
      </c>
    </row>
    <row r="41" spans="2:15" s="10" customFormat="1" ht="15" x14ac:dyDescent="0.2">
      <c r="B41" s="11" t="s">
        <v>206</v>
      </c>
      <c r="C41" s="12">
        <v>304165621.20999998</v>
      </c>
      <c r="D41" s="13">
        <v>2.7382326828002371E-4</v>
      </c>
      <c r="E41" s="12">
        <v>0</v>
      </c>
      <c r="F41" s="13">
        <v>0</v>
      </c>
      <c r="G41" s="12">
        <v>0</v>
      </c>
      <c r="H41" s="13">
        <v>0</v>
      </c>
      <c r="I41" s="12">
        <v>304165621.20999998</v>
      </c>
      <c r="J41" s="13">
        <v>3.7318870634374134E-3</v>
      </c>
      <c r="K41" s="12">
        <v>65531692.25</v>
      </c>
      <c r="L41" s="13">
        <v>2.3351577917243328E-3</v>
      </c>
      <c r="M41" s="142">
        <v>673862934.66999996</v>
      </c>
      <c r="N41" s="13">
        <v>5.4250751122122856E-4</v>
      </c>
    </row>
    <row r="42" spans="2:15" s="10" customFormat="1" ht="15" x14ac:dyDescent="0.2">
      <c r="B42" s="11" t="s">
        <v>43</v>
      </c>
      <c r="C42" s="12">
        <v>3508608071.6399999</v>
      </c>
      <c r="D42" s="13">
        <v>3.15860328155505E-3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365884380.89999998</v>
      </c>
      <c r="L42" s="13">
        <v>1.3037932236960792E-2</v>
      </c>
      <c r="M42" s="142">
        <v>3874492452.54</v>
      </c>
      <c r="N42" s="13">
        <v>3.1192415393825742E-3</v>
      </c>
    </row>
    <row r="43" spans="2:15" s="10" customFormat="1" ht="15" x14ac:dyDescent="0.2">
      <c r="B43" s="11" t="s">
        <v>44</v>
      </c>
      <c r="C43" s="12">
        <v>543179743.32000005</v>
      </c>
      <c r="D43" s="13">
        <v>4.8899429195089074E-4</v>
      </c>
      <c r="E43" s="12">
        <v>0</v>
      </c>
      <c r="F43" s="13">
        <v>0</v>
      </c>
      <c r="G43" s="12">
        <v>0</v>
      </c>
      <c r="H43" s="13">
        <v>0</v>
      </c>
      <c r="I43" s="12">
        <v>0</v>
      </c>
      <c r="J43" s="13">
        <v>0</v>
      </c>
      <c r="K43" s="12">
        <v>78427163.239999995</v>
      </c>
      <c r="L43" s="13">
        <v>2.7946752942691199E-3</v>
      </c>
      <c r="M43" s="142">
        <v>621606906.56000006</v>
      </c>
      <c r="N43" s="13">
        <v>5.0043769806234692E-4</v>
      </c>
    </row>
    <row r="44" spans="2:15" s="10" customFormat="1" ht="15" x14ac:dyDescent="0.2">
      <c r="B44" s="11" t="s">
        <v>45</v>
      </c>
      <c r="C44" s="12">
        <v>2187823943.3800001</v>
      </c>
      <c r="D44" s="13">
        <v>1.9695753261476925E-3</v>
      </c>
      <c r="E44" s="12">
        <v>0</v>
      </c>
      <c r="F44" s="13">
        <v>0</v>
      </c>
      <c r="G44" s="12">
        <v>0</v>
      </c>
      <c r="H44" s="13">
        <v>0</v>
      </c>
      <c r="I44" s="12">
        <v>0</v>
      </c>
      <c r="J44" s="13">
        <v>0</v>
      </c>
      <c r="K44" s="12">
        <v>0</v>
      </c>
      <c r="L44" s="13">
        <v>0</v>
      </c>
      <c r="M44" s="142">
        <v>2187823943.3800001</v>
      </c>
      <c r="N44" s="13">
        <v>1.7613536246722707E-3</v>
      </c>
    </row>
    <row r="45" spans="2:15" s="10" customFormat="1" ht="15" x14ac:dyDescent="0.2">
      <c r="B45" s="11" t="s">
        <v>46</v>
      </c>
      <c r="C45" s="12">
        <v>1022220306.87</v>
      </c>
      <c r="D45" s="13">
        <v>9.2024767367150997E-4</v>
      </c>
      <c r="E45" s="12">
        <v>0</v>
      </c>
      <c r="F45" s="13">
        <v>0</v>
      </c>
      <c r="G45" s="12">
        <v>0</v>
      </c>
      <c r="H45" s="13">
        <v>0</v>
      </c>
      <c r="I45" s="12">
        <v>99917913.950000003</v>
      </c>
      <c r="J45" s="13">
        <v>1.2259188562872289E-3</v>
      </c>
      <c r="K45" s="12">
        <v>0</v>
      </c>
      <c r="L45" s="13">
        <v>0</v>
      </c>
      <c r="M45" s="142">
        <v>1122138220.8199999</v>
      </c>
      <c r="N45" s="13">
        <v>9.0340094713978886E-4</v>
      </c>
    </row>
    <row r="46" spans="2:15" s="10" customFormat="1" ht="15" x14ac:dyDescent="0.2">
      <c r="B46" s="11" t="s">
        <v>207</v>
      </c>
      <c r="C46" s="12">
        <v>249991856.63999999</v>
      </c>
      <c r="D46" s="13">
        <v>2.2505366305449319E-4</v>
      </c>
      <c r="E46" s="12">
        <v>0</v>
      </c>
      <c r="F46" s="13">
        <v>0</v>
      </c>
      <c r="G46" s="12">
        <v>0</v>
      </c>
      <c r="H46" s="13">
        <v>0</v>
      </c>
      <c r="I46" s="12">
        <v>150597504</v>
      </c>
      <c r="J46" s="13">
        <v>1.847719918930427E-3</v>
      </c>
      <c r="K46" s="12">
        <v>0</v>
      </c>
      <c r="L46" s="13">
        <v>0</v>
      </c>
      <c r="M46" s="142">
        <v>400589360.63999999</v>
      </c>
      <c r="N46" s="13">
        <v>3.2250287986077697E-4</v>
      </c>
      <c r="O46" s="16"/>
    </row>
    <row r="47" spans="2:15" s="10" customFormat="1" ht="15.75" thickBot="1" x14ac:dyDescent="0.25">
      <c r="B47" s="11" t="s">
        <v>47</v>
      </c>
      <c r="C47" s="12">
        <v>388610203.12</v>
      </c>
      <c r="D47" s="13">
        <v>3.4984399447238987E-4</v>
      </c>
      <c r="E47" s="12">
        <v>0</v>
      </c>
      <c r="F47" s="13">
        <v>0</v>
      </c>
      <c r="G47" s="12">
        <v>97090729.280000001</v>
      </c>
      <c r="H47" s="13">
        <v>4.4830227563450106E-3</v>
      </c>
      <c r="I47" s="12">
        <v>0</v>
      </c>
      <c r="J47" s="13">
        <v>0</v>
      </c>
      <c r="K47" s="12">
        <v>0</v>
      </c>
      <c r="L47" s="13">
        <v>0</v>
      </c>
      <c r="M47" s="142">
        <v>485700932.39999998</v>
      </c>
      <c r="N47" s="13">
        <v>3.9102373862303621E-4</v>
      </c>
    </row>
    <row r="48" spans="2:15" s="10" customFormat="1" ht="16.5" thickTop="1" thickBot="1" x14ac:dyDescent="0.25">
      <c r="B48" s="7" t="s">
        <v>48</v>
      </c>
      <c r="C48" s="8">
        <v>52494120454.149994</v>
      </c>
      <c r="D48" s="164">
        <v>4.7257515727974125E-2</v>
      </c>
      <c r="E48" s="8">
        <v>0</v>
      </c>
      <c r="F48" s="164">
        <v>0</v>
      </c>
      <c r="G48" s="8">
        <v>110484757.86</v>
      </c>
      <c r="H48" s="164">
        <v>5.1014724823750784E-3</v>
      </c>
      <c r="I48" s="8">
        <v>4062494458.3200002</v>
      </c>
      <c r="J48" s="164">
        <v>4.9843800407092666E-2</v>
      </c>
      <c r="K48" s="8">
        <v>0</v>
      </c>
      <c r="L48" s="164">
        <v>0</v>
      </c>
      <c r="M48" s="8">
        <v>56667099670.329994</v>
      </c>
      <c r="N48" s="9">
        <v>4.562103898076985E-2</v>
      </c>
    </row>
    <row r="49" spans="2:14" s="10" customFormat="1" ht="15.75" thickTop="1" x14ac:dyDescent="0.2">
      <c r="B49" s="11" t="s">
        <v>49</v>
      </c>
      <c r="C49" s="12">
        <v>1035014632.34</v>
      </c>
      <c r="D49" s="13">
        <v>9.3176568810620166E-4</v>
      </c>
      <c r="E49" s="12">
        <v>0</v>
      </c>
      <c r="F49" s="13">
        <v>0</v>
      </c>
      <c r="G49" s="12">
        <v>110484757.86</v>
      </c>
      <c r="H49" s="13">
        <v>5.1014724823750784E-3</v>
      </c>
      <c r="I49" s="12">
        <v>110484757.86</v>
      </c>
      <c r="J49" s="13">
        <v>1.3555662106865135E-3</v>
      </c>
      <c r="K49" s="12">
        <v>0</v>
      </c>
      <c r="L49" s="13">
        <v>0</v>
      </c>
      <c r="M49" s="142">
        <v>1255984148.0599999</v>
      </c>
      <c r="N49" s="13">
        <v>1.0111564225312782E-3</v>
      </c>
    </row>
    <row r="50" spans="2:14" s="10" customFormat="1" ht="15" x14ac:dyDescent="0.2">
      <c r="B50" s="11" t="s">
        <v>50</v>
      </c>
      <c r="C50" s="12">
        <v>41896945361.309998</v>
      </c>
      <c r="D50" s="13">
        <v>3.7717472685260552E-2</v>
      </c>
      <c r="E50" s="12">
        <v>0</v>
      </c>
      <c r="F50" s="13">
        <v>0</v>
      </c>
      <c r="G50" s="12">
        <v>0</v>
      </c>
      <c r="H50" s="13">
        <v>0</v>
      </c>
      <c r="I50" s="12">
        <v>3952009700.46</v>
      </c>
      <c r="J50" s="13">
        <v>4.8488234196406153E-2</v>
      </c>
      <c r="K50" s="12">
        <v>0</v>
      </c>
      <c r="L50" s="13">
        <v>0</v>
      </c>
      <c r="M50" s="142">
        <v>45848955061.769997</v>
      </c>
      <c r="N50" s="13">
        <v>3.6911664409670558E-2</v>
      </c>
    </row>
    <row r="51" spans="2:14" s="10" customFormat="1" ht="15.75" thickBot="1" x14ac:dyDescent="0.25">
      <c r="B51" s="11" t="s">
        <v>51</v>
      </c>
      <c r="C51" s="12">
        <v>9562160460.5</v>
      </c>
      <c r="D51" s="13">
        <v>8.6082773546073722E-3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42">
        <v>9562160460.5</v>
      </c>
      <c r="N51" s="13">
        <v>7.6982181485680092E-3</v>
      </c>
    </row>
    <row r="52" spans="2:14" s="10" customFormat="1" ht="16.5" thickTop="1" thickBot="1" x14ac:dyDescent="0.25">
      <c r="B52" s="7" t="s">
        <v>52</v>
      </c>
      <c r="C52" s="8">
        <v>170760343433.63</v>
      </c>
      <c r="D52" s="164">
        <v>0.1537259705604053</v>
      </c>
      <c r="E52" s="8">
        <v>0</v>
      </c>
      <c r="F52" s="164">
        <v>0</v>
      </c>
      <c r="G52" s="8">
        <v>4324102711.96</v>
      </c>
      <c r="H52" s="164">
        <v>0.19965913328949561</v>
      </c>
      <c r="I52" s="8">
        <v>19833943921.860001</v>
      </c>
      <c r="J52" s="164">
        <v>0.24334781309104431</v>
      </c>
      <c r="K52" s="8">
        <v>0</v>
      </c>
      <c r="L52" s="164">
        <v>0</v>
      </c>
      <c r="M52" s="8">
        <v>194918390067.44998</v>
      </c>
      <c r="N52" s="9">
        <v>0.15692314452422823</v>
      </c>
    </row>
    <row r="53" spans="2:14" s="10" customFormat="1" ht="15.75" thickTop="1" x14ac:dyDescent="0.2">
      <c r="B53" s="11" t="s">
        <v>55</v>
      </c>
      <c r="C53" s="12">
        <v>25348972278.549999</v>
      </c>
      <c r="D53" s="13">
        <v>2.2820259598174727E-2</v>
      </c>
      <c r="E53" s="12">
        <v>0</v>
      </c>
      <c r="F53" s="13">
        <v>0</v>
      </c>
      <c r="G53" s="12">
        <v>30854407.93</v>
      </c>
      <c r="H53" s="13">
        <v>1.4246572655236519E-3</v>
      </c>
      <c r="I53" s="12">
        <v>1108978599.8399999</v>
      </c>
      <c r="J53" s="13">
        <v>1.3606346680167707E-2</v>
      </c>
      <c r="K53" s="12">
        <v>0</v>
      </c>
      <c r="L53" s="13">
        <v>0</v>
      </c>
      <c r="M53" s="142">
        <v>26488805286.32</v>
      </c>
      <c r="N53" s="13">
        <v>2.1325369139263549E-2</v>
      </c>
    </row>
    <row r="54" spans="2:14" s="10" customFormat="1" ht="15" x14ac:dyDescent="0.2">
      <c r="B54" s="11" t="s">
        <v>187</v>
      </c>
      <c r="C54" s="12">
        <v>7883654680.0299997</v>
      </c>
      <c r="D54" s="13">
        <v>7.0972126366197858E-3</v>
      </c>
      <c r="E54" s="12">
        <v>0</v>
      </c>
      <c r="F54" s="13">
        <v>0</v>
      </c>
      <c r="G54" s="12">
        <v>0</v>
      </c>
      <c r="H54" s="13">
        <v>0</v>
      </c>
      <c r="I54" s="12">
        <v>316150576.94</v>
      </c>
      <c r="J54" s="13">
        <v>3.8789336003429678E-3</v>
      </c>
      <c r="K54" s="12">
        <v>0</v>
      </c>
      <c r="L54" s="13">
        <v>0</v>
      </c>
      <c r="M54" s="142">
        <v>8199805256.9699993</v>
      </c>
      <c r="N54" s="13">
        <v>6.6014254733212357E-3</v>
      </c>
    </row>
    <row r="55" spans="2:14" s="10" customFormat="1" ht="15" x14ac:dyDescent="0.2">
      <c r="B55" s="11" t="s">
        <v>208</v>
      </c>
      <c r="C55" s="12">
        <v>2077931517.9100001</v>
      </c>
      <c r="D55" s="13">
        <v>1.8706453320816009E-3</v>
      </c>
      <c r="E55" s="12">
        <v>0</v>
      </c>
      <c r="F55" s="13">
        <v>0</v>
      </c>
      <c r="G55" s="12">
        <v>0</v>
      </c>
      <c r="H55" s="13">
        <v>0</v>
      </c>
      <c r="I55" s="12">
        <v>0</v>
      </c>
      <c r="J55" s="13">
        <v>0</v>
      </c>
      <c r="K55" s="12">
        <v>0</v>
      </c>
      <c r="L55" s="13">
        <v>0</v>
      </c>
      <c r="M55" s="142">
        <v>2077931517.9100001</v>
      </c>
      <c r="N55" s="13">
        <v>1.6728824190657633E-3</v>
      </c>
    </row>
    <row r="56" spans="2:14" s="10" customFormat="1" ht="15" x14ac:dyDescent="0.2">
      <c r="B56" s="11" t="s">
        <v>54</v>
      </c>
      <c r="C56" s="12">
        <v>1225614100.4000001</v>
      </c>
      <c r="D56" s="13">
        <v>1.1033517111057902E-3</v>
      </c>
      <c r="E56" s="12">
        <v>0</v>
      </c>
      <c r="F56" s="13">
        <v>0</v>
      </c>
      <c r="G56" s="12">
        <v>0</v>
      </c>
      <c r="H56" s="13">
        <v>0</v>
      </c>
      <c r="I56" s="12">
        <v>273493527.47000003</v>
      </c>
      <c r="J56" s="13">
        <v>3.3555631732439931E-3</v>
      </c>
      <c r="K56" s="12">
        <v>0</v>
      </c>
      <c r="L56" s="13">
        <v>0</v>
      </c>
      <c r="M56" s="142">
        <v>1499107627.8700001</v>
      </c>
      <c r="N56" s="13">
        <v>1.2068880871846537E-3</v>
      </c>
    </row>
    <row r="57" spans="2:14" s="10" customFormat="1" ht="15" x14ac:dyDescent="0.2">
      <c r="B57" s="11" t="s">
        <v>56</v>
      </c>
      <c r="C57" s="12">
        <v>11815763743.049999</v>
      </c>
      <c r="D57" s="13">
        <v>1.0637070134605292E-2</v>
      </c>
      <c r="E57" s="12">
        <v>0</v>
      </c>
      <c r="F57" s="13">
        <v>0</v>
      </c>
      <c r="G57" s="12">
        <v>0</v>
      </c>
      <c r="H57" s="13">
        <v>0</v>
      </c>
      <c r="I57" s="12">
        <v>489191306.06999999</v>
      </c>
      <c r="J57" s="13">
        <v>6.0020152816950409E-3</v>
      </c>
      <c r="K57" s="12">
        <v>0</v>
      </c>
      <c r="L57" s="13">
        <v>0</v>
      </c>
      <c r="M57" s="142">
        <v>12304955049.119999</v>
      </c>
      <c r="N57" s="13">
        <v>9.9063625493161778E-3</v>
      </c>
    </row>
    <row r="58" spans="2:14" s="10" customFormat="1" ht="15" x14ac:dyDescent="0.2">
      <c r="B58" s="11" t="s">
        <v>57</v>
      </c>
      <c r="C58" s="12">
        <v>19469125423.220001</v>
      </c>
      <c r="D58" s="13">
        <v>1.7526962885326014E-2</v>
      </c>
      <c r="E58" s="12">
        <v>0</v>
      </c>
      <c r="F58" s="13">
        <v>0</v>
      </c>
      <c r="G58" s="12">
        <v>0</v>
      </c>
      <c r="H58" s="13">
        <v>0</v>
      </c>
      <c r="I58" s="12">
        <v>0</v>
      </c>
      <c r="J58" s="13">
        <v>0</v>
      </c>
      <c r="K58" s="12">
        <v>0</v>
      </c>
      <c r="L58" s="13">
        <v>0</v>
      </c>
      <c r="M58" s="142">
        <v>19469125423.220001</v>
      </c>
      <c r="N58" s="13">
        <v>1.5674028404867618E-2</v>
      </c>
    </row>
    <row r="59" spans="2:14" s="10" customFormat="1" ht="15" x14ac:dyDescent="0.2">
      <c r="B59" s="11" t="s">
        <v>209</v>
      </c>
      <c r="C59" s="12">
        <v>4277170546.9499998</v>
      </c>
      <c r="D59" s="13">
        <v>3.8504970203332126E-3</v>
      </c>
      <c r="E59" s="12">
        <v>0</v>
      </c>
      <c r="F59" s="13">
        <v>0</v>
      </c>
      <c r="G59" s="12">
        <v>0</v>
      </c>
      <c r="H59" s="13">
        <v>0</v>
      </c>
      <c r="I59" s="12">
        <v>0</v>
      </c>
      <c r="J59" s="13">
        <v>0</v>
      </c>
      <c r="K59" s="12">
        <v>0</v>
      </c>
      <c r="L59" s="13">
        <v>0</v>
      </c>
      <c r="M59" s="142">
        <v>4277170546.9499998</v>
      </c>
      <c r="N59" s="13">
        <v>3.4434259982423819E-3</v>
      </c>
    </row>
    <row r="60" spans="2:14" s="10" customFormat="1" ht="15" x14ac:dyDescent="0.2">
      <c r="B60" s="11" t="s">
        <v>210</v>
      </c>
      <c r="C60" s="12">
        <v>4567029573.29</v>
      </c>
      <c r="D60" s="13">
        <v>4.111440862760711E-3</v>
      </c>
      <c r="E60" s="12">
        <v>0</v>
      </c>
      <c r="F60" s="13">
        <v>0</v>
      </c>
      <c r="G60" s="12">
        <v>361683800.49000001</v>
      </c>
      <c r="H60" s="13">
        <v>1.670022174333408E-2</v>
      </c>
      <c r="I60" s="12">
        <v>1779110558.48</v>
      </c>
      <c r="J60" s="13">
        <v>2.182836985719851E-2</v>
      </c>
      <c r="K60" s="12">
        <v>0</v>
      </c>
      <c r="L60" s="13">
        <v>0</v>
      </c>
      <c r="M60" s="142">
        <v>6707823932.2600002</v>
      </c>
      <c r="N60" s="13">
        <v>5.4002745661959565E-3</v>
      </c>
    </row>
    <row r="61" spans="2:14" s="10" customFormat="1" ht="15" x14ac:dyDescent="0.2">
      <c r="B61" s="11" t="s">
        <v>211</v>
      </c>
      <c r="C61" s="12">
        <v>10387525831.360001</v>
      </c>
      <c r="D61" s="13">
        <v>9.3513075579386117E-3</v>
      </c>
      <c r="E61" s="12">
        <v>0</v>
      </c>
      <c r="F61" s="13">
        <v>0</v>
      </c>
      <c r="G61" s="12">
        <v>0</v>
      </c>
      <c r="H61" s="13">
        <v>0</v>
      </c>
      <c r="I61" s="12">
        <v>997407546.79999995</v>
      </c>
      <c r="J61" s="13">
        <v>1.2237452431574775E-2</v>
      </c>
      <c r="K61" s="12">
        <v>0</v>
      </c>
      <c r="L61" s="13">
        <v>0</v>
      </c>
      <c r="M61" s="142">
        <v>11384933378.16</v>
      </c>
      <c r="N61" s="13">
        <v>9.1656797764514998E-3</v>
      </c>
    </row>
    <row r="62" spans="2:14" s="10" customFormat="1" ht="15" x14ac:dyDescent="0.2">
      <c r="B62" s="11" t="s">
        <v>188</v>
      </c>
      <c r="C62" s="12">
        <v>8048861788.7600002</v>
      </c>
      <c r="D62" s="13">
        <v>7.2459393410894846E-3</v>
      </c>
      <c r="E62" s="12">
        <v>0</v>
      </c>
      <c r="F62" s="13">
        <v>0</v>
      </c>
      <c r="G62" s="12">
        <v>0</v>
      </c>
      <c r="H62" s="13">
        <v>0</v>
      </c>
      <c r="I62" s="12">
        <v>0</v>
      </c>
      <c r="J62" s="13">
        <v>0</v>
      </c>
      <c r="K62" s="12">
        <v>0</v>
      </c>
      <c r="L62" s="13">
        <v>0</v>
      </c>
      <c r="M62" s="142">
        <v>8048861788.7600002</v>
      </c>
      <c r="N62" s="13">
        <v>6.4799052634082078E-3</v>
      </c>
    </row>
    <row r="63" spans="2:14" s="10" customFormat="1" ht="15" x14ac:dyDescent="0.2">
      <c r="B63" s="11" t="s">
        <v>181</v>
      </c>
      <c r="C63" s="12">
        <v>5249352237.8500004</v>
      </c>
      <c r="D63" s="13">
        <v>4.7256977313972874E-3</v>
      </c>
      <c r="E63" s="12">
        <v>0</v>
      </c>
      <c r="F63" s="13">
        <v>0</v>
      </c>
      <c r="G63" s="12">
        <v>0</v>
      </c>
      <c r="H63" s="13">
        <v>0</v>
      </c>
      <c r="I63" s="12">
        <v>288322945.88999999</v>
      </c>
      <c r="J63" s="13">
        <v>3.5375091622079783E-3</v>
      </c>
      <c r="K63" s="12">
        <v>0</v>
      </c>
      <c r="L63" s="13">
        <v>0</v>
      </c>
      <c r="M63" s="142">
        <v>5537675183.7400007</v>
      </c>
      <c r="N63" s="13">
        <v>4.4582217351864899E-3</v>
      </c>
    </row>
    <row r="64" spans="2:14" s="10" customFormat="1" ht="15" x14ac:dyDescent="0.2">
      <c r="B64" s="11" t="s">
        <v>212</v>
      </c>
      <c r="C64" s="12">
        <v>3112311888.0999999</v>
      </c>
      <c r="D64" s="13">
        <v>2.8018400295078943E-3</v>
      </c>
      <c r="E64" s="12">
        <v>0</v>
      </c>
      <c r="F64" s="13">
        <v>0</v>
      </c>
      <c r="G64" s="12">
        <v>0</v>
      </c>
      <c r="H64" s="13">
        <v>0</v>
      </c>
      <c r="I64" s="12"/>
      <c r="J64" s="13">
        <v>0</v>
      </c>
      <c r="K64" s="12">
        <v>0</v>
      </c>
      <c r="L64" s="13">
        <v>0</v>
      </c>
      <c r="M64" s="142">
        <v>3112311888.0999999</v>
      </c>
      <c r="N64" s="13">
        <v>2.5056320650493004E-3</v>
      </c>
    </row>
    <row r="65" spans="2:14" s="10" customFormat="1" ht="15" x14ac:dyDescent="0.2">
      <c r="B65" s="11" t="s">
        <v>189</v>
      </c>
      <c r="C65" s="12">
        <v>5363464886.9700003</v>
      </c>
      <c r="D65" s="13">
        <v>4.8284269563827658E-3</v>
      </c>
      <c r="E65" s="12">
        <v>0</v>
      </c>
      <c r="F65" s="13">
        <v>0</v>
      </c>
      <c r="G65" s="12">
        <v>0</v>
      </c>
      <c r="H65" s="13">
        <v>0</v>
      </c>
      <c r="I65" s="12">
        <v>0</v>
      </c>
      <c r="J65" s="13">
        <v>0</v>
      </c>
      <c r="K65" s="12">
        <v>0</v>
      </c>
      <c r="L65" s="13">
        <v>0</v>
      </c>
      <c r="M65" s="142">
        <v>5363464886.9700003</v>
      </c>
      <c r="N65" s="13">
        <v>4.3179700761809573E-3</v>
      </c>
    </row>
    <row r="66" spans="2:14" s="10" customFormat="1" ht="15" x14ac:dyDescent="0.2">
      <c r="B66" s="11" t="s">
        <v>213</v>
      </c>
      <c r="C66" s="12">
        <v>15766141863.940001</v>
      </c>
      <c r="D66" s="13">
        <v>1.4193374241890235E-2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42">
        <v>15766141863.940001</v>
      </c>
      <c r="N66" s="13">
        <v>1.2692863702847165E-2</v>
      </c>
    </row>
    <row r="67" spans="2:14" s="10" customFormat="1" ht="15" x14ac:dyDescent="0.2">
      <c r="B67" s="11" t="s">
        <v>190</v>
      </c>
      <c r="C67" s="12">
        <v>2341203094.29</v>
      </c>
      <c r="D67" s="13">
        <v>2.1076539828384648E-3</v>
      </c>
      <c r="E67" s="12">
        <v>0</v>
      </c>
      <c r="F67" s="13">
        <v>0</v>
      </c>
      <c r="G67" s="12">
        <v>0</v>
      </c>
      <c r="H67" s="13">
        <v>0</v>
      </c>
      <c r="I67" s="12">
        <v>0</v>
      </c>
      <c r="J67" s="13">
        <v>0</v>
      </c>
      <c r="K67" s="12">
        <v>0</v>
      </c>
      <c r="L67" s="13">
        <v>0</v>
      </c>
      <c r="M67" s="142">
        <v>2341203094.29</v>
      </c>
      <c r="N67" s="13">
        <v>1.8848347321086933E-3</v>
      </c>
    </row>
    <row r="68" spans="2:14" s="10" customFormat="1" ht="15" x14ac:dyDescent="0.2">
      <c r="B68" s="11" t="s">
        <v>58</v>
      </c>
      <c r="C68" s="12">
        <v>5744857428.1999998</v>
      </c>
      <c r="D68" s="13">
        <v>5.1717732942159929E-3</v>
      </c>
      <c r="E68" s="12">
        <v>0</v>
      </c>
      <c r="F68" s="13">
        <v>0</v>
      </c>
      <c r="G68" s="12">
        <v>873754837.14999998</v>
      </c>
      <c r="H68" s="13">
        <v>4.0344354682037245E-2</v>
      </c>
      <c r="I68" s="12">
        <v>336605197.17000002</v>
      </c>
      <c r="J68" s="13">
        <v>4.1298966523808578E-3</v>
      </c>
      <c r="K68" s="12">
        <v>0</v>
      </c>
      <c r="L68" s="13">
        <v>0</v>
      </c>
      <c r="M68" s="142">
        <v>6955217462.5199995</v>
      </c>
      <c r="N68" s="13">
        <v>5.5994439246639539E-3</v>
      </c>
    </row>
    <row r="69" spans="2:14" s="10" customFormat="1" ht="15" x14ac:dyDescent="0.2">
      <c r="B69" s="11" t="s">
        <v>202</v>
      </c>
      <c r="C69" s="12">
        <v>395687042.70999998</v>
      </c>
      <c r="D69" s="13">
        <v>3.5621487668425356E-4</v>
      </c>
      <c r="E69" s="12">
        <v>0</v>
      </c>
      <c r="F69" s="13">
        <v>0</v>
      </c>
      <c r="G69" s="12">
        <v>0</v>
      </c>
      <c r="H69" s="13">
        <v>0</v>
      </c>
      <c r="I69" s="12">
        <v>0</v>
      </c>
      <c r="J69" s="13">
        <v>0</v>
      </c>
      <c r="K69" s="12">
        <v>0</v>
      </c>
      <c r="L69" s="13">
        <v>0</v>
      </c>
      <c r="M69" s="142">
        <v>395687042.70999998</v>
      </c>
      <c r="N69" s="13">
        <v>3.1855616582950009E-4</v>
      </c>
    </row>
    <row r="70" spans="2:14" s="10" customFormat="1" ht="15" x14ac:dyDescent="0.25">
      <c r="B70" s="17" t="s">
        <v>214</v>
      </c>
      <c r="C70" s="12">
        <v>2269753364.9699998</v>
      </c>
      <c r="D70" s="13">
        <v>2.043331794412647E-3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42">
        <v>2269753364.9699998</v>
      </c>
      <c r="N70" s="13">
        <v>1.8273126265935622E-3</v>
      </c>
    </row>
    <row r="71" spans="2:14" s="10" customFormat="1" ht="15" x14ac:dyDescent="0.2">
      <c r="B71" s="11" t="s">
        <v>59</v>
      </c>
      <c r="C71" s="12">
        <v>507146411.13</v>
      </c>
      <c r="D71" s="13">
        <v>4.5655550170222738E-4</v>
      </c>
      <c r="E71" s="12">
        <v>0</v>
      </c>
      <c r="F71" s="13">
        <v>0</v>
      </c>
      <c r="G71" s="12">
        <v>1221220354.77</v>
      </c>
      <c r="H71" s="13">
        <v>5.6388067960196055E-2</v>
      </c>
      <c r="I71" s="12">
        <v>11384378214.709999</v>
      </c>
      <c r="J71" s="13">
        <v>0.13967789527213731</v>
      </c>
      <c r="K71" s="12">
        <v>0</v>
      </c>
      <c r="L71" s="13">
        <v>0</v>
      </c>
      <c r="M71" s="142">
        <v>13112744980.609999</v>
      </c>
      <c r="N71" s="13">
        <v>1.0556690802697282E-2</v>
      </c>
    </row>
    <row r="72" spans="2:14" s="10" customFormat="1" ht="15" x14ac:dyDescent="0.2">
      <c r="B72" s="11" t="s">
        <v>60</v>
      </c>
      <c r="C72" s="12">
        <v>1001983099.65</v>
      </c>
      <c r="D72" s="13">
        <v>9.0202924977535691E-4</v>
      </c>
      <c r="E72" s="12">
        <v>0</v>
      </c>
      <c r="F72" s="13">
        <v>0</v>
      </c>
      <c r="G72" s="12">
        <v>0</v>
      </c>
      <c r="H72" s="13">
        <v>0</v>
      </c>
      <c r="I72" s="12">
        <v>0</v>
      </c>
      <c r="J72" s="13">
        <v>0</v>
      </c>
      <c r="K72" s="12">
        <v>0</v>
      </c>
      <c r="L72" s="13">
        <v>0</v>
      </c>
      <c r="M72" s="142">
        <v>1001983099.65</v>
      </c>
      <c r="N72" s="13">
        <v>8.0666754277419056E-4</v>
      </c>
    </row>
    <row r="73" spans="2:14" s="10" customFormat="1" ht="15" x14ac:dyDescent="0.2">
      <c r="B73" s="11" t="s">
        <v>61</v>
      </c>
      <c r="C73" s="12">
        <v>5341806446.8299999</v>
      </c>
      <c r="D73" s="13">
        <v>4.8089290761115181E-3</v>
      </c>
      <c r="E73" s="12">
        <v>0</v>
      </c>
      <c r="F73" s="13">
        <v>0</v>
      </c>
      <c r="G73" s="12">
        <v>0</v>
      </c>
      <c r="H73" s="13">
        <v>0</v>
      </c>
      <c r="I73" s="12">
        <v>512734136.45999998</v>
      </c>
      <c r="J73" s="13">
        <v>6.290868386854098E-3</v>
      </c>
      <c r="K73" s="12">
        <v>0</v>
      </c>
      <c r="L73" s="13">
        <v>0</v>
      </c>
      <c r="M73" s="142">
        <v>5854540583.29</v>
      </c>
      <c r="N73" s="13">
        <v>4.7133208814040704E-3</v>
      </c>
    </row>
    <row r="74" spans="2:14" s="10" customFormat="1" ht="30" customHeight="1" x14ac:dyDescent="0.2">
      <c r="B74" s="11" t="s">
        <v>62</v>
      </c>
      <c r="C74" s="12">
        <v>214835807.31999999</v>
      </c>
      <c r="D74" s="13">
        <v>1.9340464142502439E-4</v>
      </c>
      <c r="E74" s="12">
        <v>0</v>
      </c>
      <c r="F74" s="13">
        <v>0</v>
      </c>
      <c r="G74" s="12">
        <v>0</v>
      </c>
      <c r="H74" s="13">
        <v>0</v>
      </c>
      <c r="I74" s="12">
        <v>0</v>
      </c>
      <c r="J74" s="13">
        <v>0</v>
      </c>
      <c r="K74" s="12">
        <v>0</v>
      </c>
      <c r="L74" s="13">
        <v>0</v>
      </c>
      <c r="M74" s="142">
        <v>214835807.31999999</v>
      </c>
      <c r="N74" s="13">
        <v>1.7295807968344896E-4</v>
      </c>
    </row>
    <row r="75" spans="2:14" s="10" customFormat="1" ht="15" x14ac:dyDescent="0.2">
      <c r="B75" s="11" t="s">
        <v>183</v>
      </c>
      <c r="C75" s="12">
        <v>723377665.27999997</v>
      </c>
      <c r="D75" s="13">
        <v>6.5121638573015185E-4</v>
      </c>
      <c r="E75" s="12">
        <v>0</v>
      </c>
      <c r="F75" s="13">
        <v>0</v>
      </c>
      <c r="G75" s="12">
        <v>0</v>
      </c>
      <c r="H75" s="13">
        <v>0</v>
      </c>
      <c r="I75" s="12">
        <v>212071755.81</v>
      </c>
      <c r="J75" s="13">
        <v>2.6019634923875397E-3</v>
      </c>
      <c r="K75" s="12">
        <v>0</v>
      </c>
      <c r="L75" s="13">
        <v>0</v>
      </c>
      <c r="M75" s="142">
        <v>935449421.08999991</v>
      </c>
      <c r="N75" s="13">
        <v>7.5310320719360979E-4</v>
      </c>
    </row>
    <row r="76" spans="2:14" s="10" customFormat="1" ht="15" x14ac:dyDescent="0.2">
      <c r="B76" s="11" t="s">
        <v>184</v>
      </c>
      <c r="C76" s="12">
        <v>2575958467.75</v>
      </c>
      <c r="D76" s="13">
        <v>2.318991093690759E-3</v>
      </c>
      <c r="E76" s="12">
        <v>0</v>
      </c>
      <c r="F76" s="13">
        <v>0</v>
      </c>
      <c r="G76" s="12">
        <v>1502841416.71</v>
      </c>
      <c r="H76" s="13">
        <v>6.9391509573062143E-2</v>
      </c>
      <c r="I76" s="12">
        <v>197236093.63</v>
      </c>
      <c r="J76" s="13">
        <v>2.4199408971092755E-3</v>
      </c>
      <c r="K76" s="12">
        <v>0</v>
      </c>
      <c r="L76" s="13">
        <v>0</v>
      </c>
      <c r="M76" s="142">
        <v>4276035978.0900002</v>
      </c>
      <c r="N76" s="13">
        <v>3.4425125897480434E-3</v>
      </c>
    </row>
    <row r="77" spans="2:14" s="10" customFormat="1" ht="15" x14ac:dyDescent="0.2">
      <c r="B77" s="11" t="s">
        <v>191</v>
      </c>
      <c r="C77" s="12">
        <v>31232393.91</v>
      </c>
      <c r="D77" s="13">
        <v>2.8116774481691954E-5</v>
      </c>
      <c r="E77" s="12">
        <v>0</v>
      </c>
      <c r="F77" s="13">
        <v>0</v>
      </c>
      <c r="G77" s="12">
        <v>0</v>
      </c>
      <c r="H77" s="13">
        <v>0</v>
      </c>
      <c r="I77" s="12">
        <v>0</v>
      </c>
      <c r="J77" s="13">
        <v>0</v>
      </c>
      <c r="K77" s="12">
        <v>0</v>
      </c>
      <c r="L77" s="13">
        <v>0</v>
      </c>
      <c r="M77" s="142">
        <v>31232393.91</v>
      </c>
      <c r="N77" s="13">
        <v>2.5144294808101852E-5</v>
      </c>
    </row>
    <row r="78" spans="2:14" s="143" customFormat="1" ht="15" x14ac:dyDescent="0.2">
      <c r="B78" s="11" t="s">
        <v>203</v>
      </c>
      <c r="C78" s="12">
        <v>310519379.39999998</v>
      </c>
      <c r="D78" s="13">
        <v>2.7954320081719094E-4</v>
      </c>
      <c r="E78" s="12">
        <v>0</v>
      </c>
      <c r="F78" s="13">
        <v>0</v>
      </c>
      <c r="G78" s="12">
        <v>0</v>
      </c>
      <c r="H78" s="13">
        <v>0</v>
      </c>
      <c r="I78" s="12">
        <v>0</v>
      </c>
      <c r="J78" s="13">
        <v>0</v>
      </c>
      <c r="K78" s="12">
        <v>0</v>
      </c>
      <c r="L78" s="13">
        <v>0</v>
      </c>
      <c r="M78" s="142">
        <v>310519379.39999998</v>
      </c>
      <c r="N78" s="13">
        <v>2.4999014938661257E-4</v>
      </c>
    </row>
    <row r="79" spans="2:14" s="143" customFormat="1" ht="15" x14ac:dyDescent="0.2">
      <c r="B79" s="11" t="s">
        <v>185</v>
      </c>
      <c r="C79" s="12">
        <v>3861381293.27</v>
      </c>
      <c r="D79" s="13">
        <v>3.4761852493136866E-3</v>
      </c>
      <c r="E79" s="12">
        <v>0</v>
      </c>
      <c r="F79" s="13">
        <v>0</v>
      </c>
      <c r="G79" s="12">
        <v>0</v>
      </c>
      <c r="H79" s="13">
        <v>0</v>
      </c>
      <c r="I79" s="12">
        <v>0</v>
      </c>
      <c r="J79" s="13">
        <v>0</v>
      </c>
      <c r="K79" s="12">
        <v>0</v>
      </c>
      <c r="L79" s="13">
        <v>0</v>
      </c>
      <c r="M79" s="142">
        <v>3861381293.27</v>
      </c>
      <c r="N79" s="13">
        <v>3.108686125189514E-3</v>
      </c>
    </row>
    <row r="80" spans="2:14" s="143" customFormat="1" ht="15" x14ac:dyDescent="0.2">
      <c r="B80" s="11" t="s">
        <v>215</v>
      </c>
      <c r="C80" s="12">
        <v>13177209975.4</v>
      </c>
      <c r="D80" s="13">
        <v>1.1862703904281777E-2</v>
      </c>
      <c r="E80" s="12">
        <v>0</v>
      </c>
      <c r="F80" s="13">
        <v>0</v>
      </c>
      <c r="G80" s="12">
        <v>0</v>
      </c>
      <c r="H80" s="13">
        <v>0</v>
      </c>
      <c r="I80" s="12">
        <v>1642120924.1500001</v>
      </c>
      <c r="J80" s="13">
        <v>2.0147608428121067E-2</v>
      </c>
      <c r="K80" s="12">
        <v>0</v>
      </c>
      <c r="L80" s="13">
        <v>0</v>
      </c>
      <c r="M80" s="142">
        <v>14819330899.549999</v>
      </c>
      <c r="N80" s="13">
        <v>1.1930613646550873E-2</v>
      </c>
    </row>
    <row r="81" spans="2:14" s="143" customFormat="1" ht="15" x14ac:dyDescent="0.2">
      <c r="B81" s="11" t="s">
        <v>192</v>
      </c>
      <c r="C81" s="12">
        <v>493922589.91000003</v>
      </c>
      <c r="D81" s="13">
        <v>4.4465083630576845E-4</v>
      </c>
      <c r="E81" s="12">
        <v>0</v>
      </c>
      <c r="F81" s="13">
        <v>0</v>
      </c>
      <c r="G81" s="12">
        <v>0</v>
      </c>
      <c r="H81" s="13">
        <v>0</v>
      </c>
      <c r="I81" s="12">
        <v>0</v>
      </c>
      <c r="J81" s="13">
        <v>0</v>
      </c>
      <c r="K81" s="12">
        <v>0</v>
      </c>
      <c r="L81" s="13">
        <v>0</v>
      </c>
      <c r="M81" s="142">
        <v>493922589.91000003</v>
      </c>
      <c r="N81" s="13">
        <v>3.9764275671170396E-4</v>
      </c>
    </row>
    <row r="82" spans="2:14" s="143" customFormat="1" ht="15" x14ac:dyDescent="0.2">
      <c r="B82" s="11" t="s">
        <v>193</v>
      </c>
      <c r="C82" s="12">
        <v>34399082.740000002</v>
      </c>
      <c r="D82" s="13">
        <v>3.0967567025592824E-5</v>
      </c>
      <c r="E82" s="12">
        <v>0</v>
      </c>
      <c r="F82" s="13">
        <v>0</v>
      </c>
      <c r="G82" s="12">
        <v>0</v>
      </c>
      <c r="H82" s="13">
        <v>0</v>
      </c>
      <c r="I82" s="12">
        <v>0</v>
      </c>
      <c r="J82" s="13">
        <v>0</v>
      </c>
      <c r="K82" s="12">
        <v>0</v>
      </c>
      <c r="L82" s="13">
        <v>0</v>
      </c>
      <c r="M82" s="142">
        <v>34399082.740000002</v>
      </c>
      <c r="N82" s="13">
        <v>2.7693704172510165E-5</v>
      </c>
    </row>
    <row r="83" spans="2:14" s="143" customFormat="1" ht="15" x14ac:dyDescent="0.2">
      <c r="B83" s="11" t="s">
        <v>186</v>
      </c>
      <c r="C83" s="12">
        <v>2132873821.73</v>
      </c>
      <c r="D83" s="13">
        <v>1.920106810137464E-3</v>
      </c>
      <c r="E83" s="12">
        <v>0</v>
      </c>
      <c r="F83" s="13">
        <v>0</v>
      </c>
      <c r="G83" s="12">
        <v>0</v>
      </c>
      <c r="H83" s="13">
        <v>0</v>
      </c>
      <c r="I83" s="12">
        <v>0</v>
      </c>
      <c r="J83" s="13">
        <v>0</v>
      </c>
      <c r="K83" s="12">
        <v>0</v>
      </c>
      <c r="L83" s="13">
        <v>0</v>
      </c>
      <c r="M83" s="142">
        <v>2132873821.73</v>
      </c>
      <c r="N83" s="13">
        <v>1.7171148749148828E-3</v>
      </c>
    </row>
    <row r="84" spans="2:14" s="10" customFormat="1" ht="15" x14ac:dyDescent="0.2">
      <c r="B84" s="11" t="s">
        <v>194</v>
      </c>
      <c r="C84" s="12">
        <v>643908675.5</v>
      </c>
      <c r="D84" s="13">
        <v>5.7967490638115055E-4</v>
      </c>
      <c r="E84" s="12">
        <v>0</v>
      </c>
      <c r="F84" s="13">
        <v>0</v>
      </c>
      <c r="G84" s="12">
        <v>0</v>
      </c>
      <c r="H84" s="13">
        <v>0</v>
      </c>
      <c r="I84" s="12">
        <v>0</v>
      </c>
      <c r="J84" s="13">
        <v>0</v>
      </c>
      <c r="K84" s="12">
        <v>0</v>
      </c>
      <c r="L84" s="13">
        <v>0</v>
      </c>
      <c r="M84" s="142">
        <v>643908675.5</v>
      </c>
      <c r="N84" s="13">
        <v>5.183922056350112E-4</v>
      </c>
    </row>
    <row r="85" spans="2:14" ht="15" x14ac:dyDescent="0.2">
      <c r="B85" s="11" t="s">
        <v>172</v>
      </c>
      <c r="C85" s="12">
        <v>1205349032.6300001</v>
      </c>
      <c r="D85" s="13">
        <v>1.0851082059173244E-3</v>
      </c>
      <c r="E85" s="12">
        <v>0</v>
      </c>
      <c r="F85" s="13">
        <v>0</v>
      </c>
      <c r="G85" s="12">
        <v>0</v>
      </c>
      <c r="H85" s="13">
        <v>0</v>
      </c>
      <c r="I85" s="12">
        <v>0</v>
      </c>
      <c r="J85" s="13">
        <v>0</v>
      </c>
      <c r="K85" s="12">
        <v>0</v>
      </c>
      <c r="L85" s="13">
        <v>0</v>
      </c>
      <c r="M85" s="142">
        <v>1205349032.6300001</v>
      </c>
      <c r="N85" s="13">
        <v>9.703915591755259E-4</v>
      </c>
    </row>
    <row r="86" spans="2:14" ht="15" x14ac:dyDescent="0.2">
      <c r="B86" s="11" t="s">
        <v>63</v>
      </c>
      <c r="C86" s="12">
        <v>67386114.209999993</v>
      </c>
      <c r="D86" s="13">
        <v>6.0663943401196279E-5</v>
      </c>
      <c r="E86" s="12">
        <v>0</v>
      </c>
      <c r="F86" s="13">
        <v>0</v>
      </c>
      <c r="G86" s="12">
        <v>0</v>
      </c>
      <c r="H86" s="13">
        <v>0</v>
      </c>
      <c r="I86" s="12">
        <v>0</v>
      </c>
      <c r="J86" s="13">
        <v>0</v>
      </c>
      <c r="K86" s="12">
        <v>0</v>
      </c>
      <c r="L86" s="13">
        <v>0</v>
      </c>
      <c r="M86" s="142">
        <v>67386114.209999993</v>
      </c>
      <c r="N86" s="13">
        <v>5.4250606807509402E-5</v>
      </c>
    </row>
    <row r="87" spans="2:14" ht="15" x14ac:dyDescent="0.2">
      <c r="B87" s="11" t="s">
        <v>64</v>
      </c>
      <c r="C87" s="12">
        <v>807432254.63</v>
      </c>
      <c r="D87" s="13">
        <v>7.2688602346959144E-4</v>
      </c>
      <c r="E87" s="12">
        <v>0</v>
      </c>
      <c r="F87" s="13">
        <v>0</v>
      </c>
      <c r="G87" s="12">
        <v>0</v>
      </c>
      <c r="H87" s="13">
        <v>0</v>
      </c>
      <c r="I87" s="12">
        <v>0</v>
      </c>
      <c r="J87" s="13">
        <v>0</v>
      </c>
      <c r="K87" s="12">
        <v>0</v>
      </c>
      <c r="L87" s="13">
        <v>0</v>
      </c>
      <c r="M87" s="142">
        <v>807432254.63</v>
      </c>
      <c r="N87" s="13">
        <v>6.5004029811133624E-4</v>
      </c>
    </row>
    <row r="88" spans="2:14" ht="15.75" thickBot="1" x14ac:dyDescent="0.25">
      <c r="B88" s="11" t="s">
        <v>182</v>
      </c>
      <c r="C88" s="12">
        <v>2285199631.79</v>
      </c>
      <c r="D88" s="13">
        <v>2.0572372030730744E-3</v>
      </c>
      <c r="E88" s="12">
        <v>0</v>
      </c>
      <c r="F88" s="13">
        <v>0</v>
      </c>
      <c r="G88" s="12">
        <v>333747894.91000003</v>
      </c>
      <c r="H88" s="13">
        <v>1.541032206534244E-2</v>
      </c>
      <c r="I88" s="12">
        <v>296142538.44</v>
      </c>
      <c r="J88" s="13">
        <v>3.6334497756231581E-3</v>
      </c>
      <c r="K88" s="12">
        <v>0</v>
      </c>
      <c r="L88" s="13">
        <v>0</v>
      </c>
      <c r="M88" s="142">
        <v>2915090065.1399999</v>
      </c>
      <c r="N88" s="13">
        <v>2.3468544934873033E-3</v>
      </c>
    </row>
    <row r="89" spans="2:14" ht="16.5" thickTop="1" thickBot="1" x14ac:dyDescent="0.25">
      <c r="B89" s="7" t="s">
        <v>65</v>
      </c>
      <c r="C89" s="18">
        <v>1110809987480.49</v>
      </c>
      <c r="D89" s="165">
        <v>0.99999999999999989</v>
      </c>
      <c r="E89" s="18">
        <v>91471176.159999996</v>
      </c>
      <c r="F89" s="165">
        <v>1</v>
      </c>
      <c r="G89" s="18">
        <v>21657425035.949997</v>
      </c>
      <c r="H89" s="165">
        <v>1.0000000000000002</v>
      </c>
      <c r="I89" s="19">
        <v>81504508587.630005</v>
      </c>
      <c r="J89" s="165">
        <v>1</v>
      </c>
      <c r="K89" s="19">
        <v>28063068149.93</v>
      </c>
      <c r="L89" s="165">
        <v>0.99999999999999989</v>
      </c>
      <c r="M89" s="8">
        <v>1242126460430.1599</v>
      </c>
      <c r="N89" s="9">
        <v>1</v>
      </c>
    </row>
  </sheetData>
  <mergeCells count="6">
    <mergeCell ref="E5:F5"/>
    <mergeCell ref="G5:H5"/>
    <mergeCell ref="I5:J5"/>
    <mergeCell ref="K5:L5"/>
    <mergeCell ref="M5:N5"/>
    <mergeCell ref="C5:D5"/>
  </mergeCells>
  <pageMargins left="0.7" right="0.7" top="0.75" bottom="0.75" header="0.3" footer="0.3"/>
  <pageSetup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A11A-4B85-4459-86D6-E06882F7408F}">
  <sheetPr>
    <tabColor rgb="FF00B0F0"/>
    <pageSetUpPr fitToPage="1"/>
  </sheetPr>
  <dimension ref="B2:I24"/>
  <sheetViews>
    <sheetView showGridLines="0" zoomScaleNormal="100" zoomScaleSheetLayoutView="80" workbookViewId="0">
      <selection activeCell="H22" sqref="H22"/>
    </sheetView>
  </sheetViews>
  <sheetFormatPr defaultColWidth="11.42578125" defaultRowHeight="15" x14ac:dyDescent="0.2"/>
  <cols>
    <col min="1" max="1" width="11.42578125" style="130"/>
    <col min="2" max="2" width="32.28515625" style="130" customWidth="1"/>
    <col min="3" max="3" width="28.42578125" style="130" bestFit="1" customWidth="1"/>
    <col min="4" max="4" width="12.28515625" style="130" customWidth="1"/>
    <col min="5" max="5" width="28.42578125" style="130" bestFit="1" customWidth="1"/>
    <col min="6" max="6" width="12.28515625" style="130" customWidth="1"/>
    <col min="7" max="7" width="28.42578125" style="130" bestFit="1" customWidth="1"/>
    <col min="8" max="9" width="12.28515625" style="130" customWidth="1"/>
    <col min="10" max="10" width="24" style="130" bestFit="1" customWidth="1"/>
    <col min="11" max="11" width="15.28515625" style="130" bestFit="1" customWidth="1"/>
    <col min="12" max="16384" width="11.42578125" style="130"/>
  </cols>
  <sheetData>
    <row r="2" spans="2:9" ht="15.75" x14ac:dyDescent="0.2">
      <c r="B2" s="129" t="s">
        <v>66</v>
      </c>
    </row>
    <row r="3" spans="2:9" ht="15.75" x14ac:dyDescent="0.2">
      <c r="B3" s="167" t="s">
        <v>67</v>
      </c>
      <c r="C3" s="167"/>
      <c r="D3" s="167"/>
      <c r="E3" s="167"/>
      <c r="F3" s="167"/>
      <c r="G3" s="167"/>
      <c r="H3" s="167"/>
      <c r="I3" s="131"/>
    </row>
    <row r="4" spans="2:9" ht="15.75" thickBot="1" x14ac:dyDescent="0.25">
      <c r="B4" s="168" t="s">
        <v>199</v>
      </c>
      <c r="C4" s="168"/>
      <c r="D4" s="132"/>
      <c r="E4" s="132"/>
      <c r="F4" s="132"/>
      <c r="G4" s="132"/>
      <c r="H4" s="132"/>
    </row>
    <row r="5" spans="2:9" s="133" customFormat="1" ht="18.75" customHeight="1" thickTop="1" thickBot="1" x14ac:dyDescent="0.25">
      <c r="B5" s="169" t="s">
        <v>68</v>
      </c>
      <c r="C5" s="171" t="s">
        <v>196</v>
      </c>
      <c r="D5" s="171"/>
      <c r="E5" s="171" t="s">
        <v>197</v>
      </c>
      <c r="F5" s="171"/>
      <c r="G5" s="171" t="s">
        <v>198</v>
      </c>
      <c r="H5" s="171"/>
      <c r="I5" s="21"/>
    </row>
    <row r="6" spans="2:9" s="133" customFormat="1" ht="31.5" thickTop="1" thickBot="1" x14ac:dyDescent="0.25">
      <c r="B6" s="170"/>
      <c r="C6" s="20" t="s">
        <v>8</v>
      </c>
      <c r="D6" s="20" t="s">
        <v>9</v>
      </c>
      <c r="E6" s="20" t="s">
        <v>8</v>
      </c>
      <c r="F6" s="20" t="s">
        <v>9</v>
      </c>
      <c r="G6" s="20" t="s">
        <v>8</v>
      </c>
      <c r="H6" s="20" t="s">
        <v>9</v>
      </c>
      <c r="I6" s="21"/>
    </row>
    <row r="7" spans="2:9" s="136" customFormat="1" ht="16.5" thickTop="1" thickBot="1" x14ac:dyDescent="0.3">
      <c r="B7" s="134" t="s">
        <v>69</v>
      </c>
      <c r="C7" s="22">
        <v>1076707899582.14</v>
      </c>
      <c r="D7" s="23">
        <v>0.79244126843736518</v>
      </c>
      <c r="E7" s="22">
        <v>1090281784990.0599</v>
      </c>
      <c r="F7" s="23">
        <v>0.79287509193862626</v>
      </c>
      <c r="G7" s="22">
        <v>1108995173903.5098</v>
      </c>
      <c r="H7" s="23">
        <v>0.79381146885272347</v>
      </c>
      <c r="I7" s="21"/>
    </row>
    <row r="8" spans="2:9" s="136" customFormat="1" ht="15.75" thickTop="1" x14ac:dyDescent="0.25">
      <c r="B8" s="27" t="s">
        <v>70</v>
      </c>
      <c r="C8" s="24">
        <v>19722787833</v>
      </c>
      <c r="D8" s="25">
        <v>1.4515683421259449E-2</v>
      </c>
      <c r="E8" s="24">
        <v>20230284709.290001</v>
      </c>
      <c r="F8" s="25">
        <v>1.4711874553576195E-2</v>
      </c>
      <c r="G8" s="24">
        <v>20580147301.290001</v>
      </c>
      <c r="H8" s="26">
        <v>1.4731134402451275E-2</v>
      </c>
      <c r="I8" s="21"/>
    </row>
    <row r="9" spans="2:9" s="136" customFormat="1" x14ac:dyDescent="0.25">
      <c r="B9" s="27" t="s">
        <v>71</v>
      </c>
      <c r="C9" s="24">
        <v>251378839646.03</v>
      </c>
      <c r="D9" s="25">
        <v>0.18501114984363148</v>
      </c>
      <c r="E9" s="24">
        <v>254151589580.98999</v>
      </c>
      <c r="F9" s="25">
        <v>0.18482420575082123</v>
      </c>
      <c r="G9" s="24">
        <v>258029440299.38</v>
      </c>
      <c r="H9" s="26">
        <v>0.18469578031645997</v>
      </c>
      <c r="I9" s="21"/>
    </row>
    <row r="10" spans="2:9" s="136" customFormat="1" x14ac:dyDescent="0.25">
      <c r="B10" s="27" t="s">
        <v>72</v>
      </c>
      <c r="C10" s="24">
        <v>9851814876.1200008</v>
      </c>
      <c r="D10" s="25">
        <v>7.2507916769928528E-3</v>
      </c>
      <c r="E10" s="24">
        <v>10062124887.459999</v>
      </c>
      <c r="F10" s="25">
        <v>7.3173818961999098E-3</v>
      </c>
      <c r="G10" s="24">
        <v>10164974967.709999</v>
      </c>
      <c r="H10" s="26">
        <v>7.2760223848107606E-3</v>
      </c>
      <c r="I10" s="21"/>
    </row>
    <row r="11" spans="2:9" s="136" customFormat="1" x14ac:dyDescent="0.25">
      <c r="B11" s="27" t="s">
        <v>73</v>
      </c>
      <c r="C11" s="24">
        <v>366501188655.84998</v>
      </c>
      <c r="D11" s="25">
        <v>0.26973951517858946</v>
      </c>
      <c r="E11" s="24">
        <v>370321277053.76001</v>
      </c>
      <c r="F11" s="25">
        <v>0.26930516553893119</v>
      </c>
      <c r="G11" s="24">
        <v>376685565302.79999</v>
      </c>
      <c r="H11" s="26">
        <v>0.26962905603649695</v>
      </c>
      <c r="I11" s="21"/>
    </row>
    <row r="12" spans="2:9" s="136" customFormat="1" x14ac:dyDescent="0.25">
      <c r="B12" s="27" t="s">
        <v>74</v>
      </c>
      <c r="C12" s="24">
        <v>186662072545.76001</v>
      </c>
      <c r="D12" s="25">
        <v>0.13738055566854795</v>
      </c>
      <c r="E12" s="24">
        <v>189237688907.67999</v>
      </c>
      <c r="F12" s="25">
        <v>0.13761749673943041</v>
      </c>
      <c r="G12" s="24">
        <v>193823994285.95999</v>
      </c>
      <c r="H12" s="26">
        <v>0.13873794334151596</v>
      </c>
      <c r="I12" s="21"/>
    </row>
    <row r="13" spans="2:9" s="136" customFormat="1" x14ac:dyDescent="0.25">
      <c r="B13" s="27" t="s">
        <v>75</v>
      </c>
      <c r="C13" s="24">
        <v>9740009810.1599998</v>
      </c>
      <c r="D13" s="25">
        <v>7.1685047834709878E-3</v>
      </c>
      <c r="E13" s="24">
        <v>9803918924.9899998</v>
      </c>
      <c r="F13" s="25">
        <v>7.1296092680124459E-3</v>
      </c>
      <c r="G13" s="24">
        <v>9875278487.6100006</v>
      </c>
      <c r="H13" s="26">
        <v>7.0686595451870315E-3</v>
      </c>
      <c r="I13" s="21"/>
    </row>
    <row r="14" spans="2:9" s="136" customFormat="1" ht="15.75" thickBot="1" x14ac:dyDescent="0.3">
      <c r="B14" s="27" t="s">
        <v>76</v>
      </c>
      <c r="C14" s="24">
        <v>232851186215.22</v>
      </c>
      <c r="D14" s="25">
        <v>0.17137506786487294</v>
      </c>
      <c r="E14" s="24">
        <v>236474900925.89001</v>
      </c>
      <c r="F14" s="25">
        <v>0.17196935819165499</v>
      </c>
      <c r="G14" s="24">
        <v>239835773258.76001</v>
      </c>
      <c r="H14" s="26">
        <v>0.17167287282580165</v>
      </c>
      <c r="I14" s="21"/>
    </row>
    <row r="15" spans="2:9" s="136" customFormat="1" ht="16.5" thickTop="1" thickBot="1" x14ac:dyDescent="0.3">
      <c r="B15" s="134" t="s">
        <v>77</v>
      </c>
      <c r="C15" s="22">
        <v>91022943.790000007</v>
      </c>
      <c r="D15" s="23">
        <v>6.6991555520158895E-5</v>
      </c>
      <c r="E15" s="22">
        <v>91460697.799999997</v>
      </c>
      <c r="F15" s="23">
        <v>6.6512079881814274E-5</v>
      </c>
      <c r="G15" s="22">
        <v>91631994.049999997</v>
      </c>
      <c r="H15" s="23">
        <v>6.5589580101331688E-5</v>
      </c>
      <c r="I15" s="21"/>
    </row>
    <row r="16" spans="2:9" s="136" customFormat="1" ht="16.5" thickTop="1" thickBot="1" x14ac:dyDescent="0.3">
      <c r="B16" s="137" t="s">
        <v>75</v>
      </c>
      <c r="C16" s="24">
        <v>91022943.790000007</v>
      </c>
      <c r="D16" s="25">
        <v>6.6991555520158895E-5</v>
      </c>
      <c r="E16" s="24">
        <v>91460697.799999997</v>
      </c>
      <c r="F16" s="25">
        <v>6.6512079881814274E-5</v>
      </c>
      <c r="G16" s="24">
        <v>91631994.049999997</v>
      </c>
      <c r="H16" s="26">
        <v>6.5589580101331688E-5</v>
      </c>
      <c r="I16" s="21"/>
    </row>
    <row r="17" spans="2:9" s="136" customFormat="1" ht="16.5" thickTop="1" thickBot="1" x14ac:dyDescent="0.3">
      <c r="B17" s="134" t="s">
        <v>78</v>
      </c>
      <c r="C17" s="22">
        <v>49620569162.270004</v>
      </c>
      <c r="D17" s="23">
        <v>3.6520013257814399E-2</v>
      </c>
      <c r="E17" s="22">
        <v>49644545664.790001</v>
      </c>
      <c r="F17" s="23">
        <v>3.6102523448633572E-2</v>
      </c>
      <c r="G17" s="22">
        <v>49729221423.57</v>
      </c>
      <c r="H17" s="28">
        <v>3.5595850398697115E-2</v>
      </c>
      <c r="I17" s="21"/>
    </row>
    <row r="18" spans="2:9" s="136" customFormat="1" ht="15.75" thickTop="1" x14ac:dyDescent="0.25">
      <c r="B18" s="137" t="s">
        <v>79</v>
      </c>
      <c r="C18" s="24">
        <v>28077223188.150002</v>
      </c>
      <c r="D18" s="25">
        <v>2.0664425668327897E-2</v>
      </c>
      <c r="E18" s="24">
        <v>28145111814.959999</v>
      </c>
      <c r="F18" s="25">
        <v>2.0467697823744507E-2</v>
      </c>
      <c r="G18" s="24">
        <v>28108233193.75</v>
      </c>
      <c r="H18" s="26">
        <v>2.0119688889040123E-2</v>
      </c>
      <c r="I18" s="21"/>
    </row>
    <row r="19" spans="2:9" s="136" customFormat="1" ht="15.75" thickBot="1" x14ac:dyDescent="0.3">
      <c r="B19" s="27" t="s">
        <v>80</v>
      </c>
      <c r="C19" s="24">
        <v>21543345974.119999</v>
      </c>
      <c r="D19" s="25">
        <v>1.5855587589486502E-2</v>
      </c>
      <c r="E19" s="24">
        <v>21499433849.830002</v>
      </c>
      <c r="F19" s="25">
        <v>1.5634825624889062E-2</v>
      </c>
      <c r="G19" s="24">
        <v>21620988229.82</v>
      </c>
      <c r="H19" s="26">
        <v>1.5476161509656991E-2</v>
      </c>
      <c r="I19" s="21"/>
    </row>
    <row r="20" spans="2:9" s="136" customFormat="1" ht="16.5" thickTop="1" thickBot="1" x14ac:dyDescent="0.3">
      <c r="B20" s="134" t="s">
        <v>6</v>
      </c>
      <c r="C20" s="29">
        <v>79316996402.210007</v>
      </c>
      <c r="D20" s="23">
        <v>5.8376149429202003E-2</v>
      </c>
      <c r="E20" s="29">
        <v>80302423473.860001</v>
      </c>
      <c r="F20" s="23">
        <v>5.8397555816555924E-2</v>
      </c>
      <c r="G20" s="29">
        <v>81484676919.089996</v>
      </c>
      <c r="H20" s="28">
        <v>5.8326197080241171E-2</v>
      </c>
      <c r="I20" s="21"/>
    </row>
    <row r="21" spans="2:9" s="136" customFormat="1" ht="16.5" thickTop="1" thickBot="1" x14ac:dyDescent="0.3">
      <c r="B21" s="134" t="s">
        <v>81</v>
      </c>
      <c r="C21" s="29">
        <v>152986161103.92999</v>
      </c>
      <c r="D21" s="23">
        <v>0.11259557732009821</v>
      </c>
      <c r="E21" s="29">
        <v>154778834286.32901</v>
      </c>
      <c r="F21" s="23">
        <v>0.11255831671630225</v>
      </c>
      <c r="G21" s="29">
        <v>156750380832.04999</v>
      </c>
      <c r="H21" s="28">
        <v>0.11220089408823675</v>
      </c>
      <c r="I21" s="21"/>
    </row>
    <row r="22" spans="2:9" s="136" customFormat="1" ht="15.75" thickTop="1" x14ac:dyDescent="0.25">
      <c r="B22" s="138" t="s">
        <v>82</v>
      </c>
      <c r="C22" s="30">
        <v>1358722649194.3401</v>
      </c>
      <c r="D22" s="31">
        <v>1</v>
      </c>
      <c r="E22" s="30">
        <v>1375099049112.8391</v>
      </c>
      <c r="F22" s="31">
        <v>0.99999999999999978</v>
      </c>
      <c r="G22" s="30">
        <v>1397051085072.27</v>
      </c>
      <c r="H22" s="32">
        <v>0.99999999999999978</v>
      </c>
      <c r="I22" s="21"/>
    </row>
    <row r="23" spans="2:9" ht="16.5" customHeight="1" x14ac:dyDescent="0.2">
      <c r="B23" s="166" t="s">
        <v>83</v>
      </c>
      <c r="C23" s="166"/>
      <c r="D23" s="166"/>
      <c r="E23" s="166"/>
      <c r="F23" s="166"/>
      <c r="G23" s="166"/>
      <c r="H23" s="166"/>
      <c r="I23" s="21"/>
    </row>
    <row r="24" spans="2:9" x14ac:dyDescent="0.2">
      <c r="C24" s="135"/>
      <c r="G24" s="135"/>
      <c r="H24" s="21"/>
      <c r="I24" s="21"/>
    </row>
  </sheetData>
  <mergeCells count="7">
    <mergeCell ref="B23:H23"/>
    <mergeCell ref="B3:H3"/>
    <mergeCell ref="B4:C4"/>
    <mergeCell ref="B5:B6"/>
    <mergeCell ref="C5:D5"/>
    <mergeCell ref="E5:F5"/>
    <mergeCell ref="G5:H5"/>
  </mergeCells>
  <printOptions horizontalCentered="1"/>
  <pageMargins left="0.48" right="0.47" top="0.57999999999999996" bottom="0.74" header="0" footer="0"/>
  <pageSetup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9BAB-E3D7-4E8A-9EB1-0F6F24C385B6}">
  <sheetPr>
    <tabColor rgb="FF00B0F0"/>
  </sheetPr>
  <dimension ref="C1:O33"/>
  <sheetViews>
    <sheetView showGridLines="0" zoomScale="85" zoomScaleNormal="85" zoomScaleSheetLayoutView="70" workbookViewId="0">
      <selection activeCell="M21" sqref="M21"/>
    </sheetView>
  </sheetViews>
  <sheetFormatPr defaultColWidth="10.85546875" defaultRowHeight="12.75" x14ac:dyDescent="0.2"/>
  <cols>
    <col min="1" max="1" width="2.28515625" style="33" customWidth="1"/>
    <col min="2" max="2" width="3.28515625" style="33" customWidth="1"/>
    <col min="3" max="3" width="23.28515625" style="33" customWidth="1"/>
    <col min="4" max="4" width="20" style="33" customWidth="1"/>
    <col min="5" max="5" width="21.28515625" style="33" customWidth="1"/>
    <col min="6" max="6" width="18.7109375" style="33" customWidth="1"/>
    <col min="7" max="8" width="21.28515625" style="33" customWidth="1"/>
    <col min="9" max="9" width="18.7109375" style="33" bestFit="1" customWidth="1"/>
    <col min="10" max="10" width="21.28515625" style="33" bestFit="1" customWidth="1"/>
    <col min="11" max="11" width="23.140625" style="33" bestFit="1" customWidth="1"/>
    <col min="12" max="12" width="23.7109375" style="33" bestFit="1" customWidth="1"/>
    <col min="13" max="13" width="21.28515625" style="33" bestFit="1" customWidth="1"/>
    <col min="14" max="14" width="9" style="33" customWidth="1"/>
    <col min="15" max="15" width="20.85546875" style="33" customWidth="1"/>
    <col min="16" max="16384" width="10.85546875" style="33"/>
  </cols>
  <sheetData>
    <row r="1" spans="3:15" x14ac:dyDescent="0.2"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3:15" ht="14.25" customHeight="1" x14ac:dyDescent="0.2">
      <c r="C2" s="34" t="s">
        <v>84</v>
      </c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3:15" ht="15.75" x14ac:dyDescent="0.2">
      <c r="C3" s="173" t="s">
        <v>85</v>
      </c>
      <c r="D3" s="173"/>
      <c r="E3" s="173"/>
      <c r="F3" s="173"/>
      <c r="G3" s="36"/>
      <c r="H3" s="36"/>
      <c r="I3" s="36"/>
      <c r="J3" s="36"/>
      <c r="K3" s="36"/>
      <c r="L3" s="36"/>
      <c r="M3" s="36"/>
    </row>
    <row r="4" spans="3:15" ht="15.75" thickBot="1" x14ac:dyDescent="0.25">
      <c r="C4" s="174" t="s">
        <v>195</v>
      </c>
      <c r="D4" s="174"/>
      <c r="E4" s="35"/>
      <c r="F4" s="35"/>
      <c r="G4" s="35"/>
      <c r="H4" s="35"/>
      <c r="I4" s="35"/>
      <c r="J4" s="35"/>
      <c r="K4" s="35"/>
      <c r="L4" s="35"/>
      <c r="M4" s="35"/>
    </row>
    <row r="5" spans="3:15" s="41" customFormat="1" ht="53.25" customHeight="1" thickTop="1" thickBot="1" x14ac:dyDescent="0.25">
      <c r="C5" s="37" t="s">
        <v>86</v>
      </c>
      <c r="D5" s="38" t="s">
        <v>70</v>
      </c>
      <c r="E5" s="39" t="s">
        <v>71</v>
      </c>
      <c r="F5" s="37" t="s">
        <v>72</v>
      </c>
      <c r="G5" s="39" t="s">
        <v>73</v>
      </c>
      <c r="H5" s="39" t="s">
        <v>74</v>
      </c>
      <c r="I5" s="39" t="s">
        <v>75</v>
      </c>
      <c r="J5" s="40" t="s">
        <v>76</v>
      </c>
      <c r="K5" s="37" t="s">
        <v>87</v>
      </c>
      <c r="L5" s="37" t="s">
        <v>88</v>
      </c>
      <c r="M5" s="37" t="s">
        <v>7</v>
      </c>
      <c r="O5" s="42"/>
    </row>
    <row r="6" spans="3:15" s="49" customFormat="1" ht="15.75" thickTop="1" x14ac:dyDescent="0.25">
      <c r="C6" s="43" t="s">
        <v>89</v>
      </c>
      <c r="D6" s="44">
        <v>46882218.065281972</v>
      </c>
      <c r="E6" s="44">
        <v>420422598.94969565</v>
      </c>
      <c r="F6" s="45">
        <v>399037.72</v>
      </c>
      <c r="G6" s="46">
        <v>230445348</v>
      </c>
      <c r="H6" s="45">
        <v>54479944.341333821</v>
      </c>
      <c r="I6" s="45">
        <v>2037020.9</v>
      </c>
      <c r="J6" s="45">
        <v>83531334.868377641</v>
      </c>
      <c r="K6" s="47"/>
      <c r="L6" s="47">
        <v>0</v>
      </c>
      <c r="M6" s="48">
        <v>838197502.84468925</v>
      </c>
      <c r="O6" s="42"/>
    </row>
    <row r="7" spans="3:15" s="49" customFormat="1" ht="15" x14ac:dyDescent="0.25">
      <c r="C7" s="43" t="s">
        <v>90</v>
      </c>
      <c r="D7" s="46">
        <v>750746990.99750519</v>
      </c>
      <c r="E7" s="46">
        <v>3828271295.0653639</v>
      </c>
      <c r="F7" s="46">
        <v>36445079.969999999</v>
      </c>
      <c r="G7" s="46">
        <v>5759161369</v>
      </c>
      <c r="H7" s="46">
        <v>2008330003.4713337</v>
      </c>
      <c r="I7" s="46">
        <v>50388189.07</v>
      </c>
      <c r="J7" s="46">
        <v>3830390219.021874</v>
      </c>
      <c r="K7" s="47"/>
      <c r="L7" s="47">
        <v>0</v>
      </c>
      <c r="M7" s="50">
        <v>16263733146.596077</v>
      </c>
      <c r="O7" s="42"/>
    </row>
    <row r="8" spans="3:15" s="49" customFormat="1" ht="15" x14ac:dyDescent="0.25">
      <c r="C8" s="43" t="s">
        <v>91</v>
      </c>
      <c r="D8" s="46">
        <v>1183234045.5415878</v>
      </c>
      <c r="E8" s="46">
        <v>11929787116.63726</v>
      </c>
      <c r="F8" s="46">
        <v>312173753.52999997</v>
      </c>
      <c r="G8" s="46">
        <v>16425125418</v>
      </c>
      <c r="H8" s="46">
        <v>5941354191.8213339</v>
      </c>
      <c r="I8" s="46">
        <v>192828595.37</v>
      </c>
      <c r="J8" s="46">
        <v>14662462977.045799</v>
      </c>
      <c r="K8" s="47"/>
      <c r="L8" s="47">
        <v>0</v>
      </c>
      <c r="M8" s="50">
        <v>50646966097.945984</v>
      </c>
      <c r="O8" s="42"/>
    </row>
    <row r="9" spans="3:15" s="49" customFormat="1" ht="15" x14ac:dyDescent="0.25">
      <c r="C9" s="43" t="s">
        <v>92</v>
      </c>
      <c r="D9" s="46">
        <v>1500509454.4524291</v>
      </c>
      <c r="E9" s="46">
        <v>26284424448.160282</v>
      </c>
      <c r="F9" s="46">
        <v>770978305.82000005</v>
      </c>
      <c r="G9" s="46">
        <v>37875319732</v>
      </c>
      <c r="H9" s="46">
        <v>16262693373.421333</v>
      </c>
      <c r="I9" s="46">
        <v>572723369.10000002</v>
      </c>
      <c r="J9" s="46">
        <v>18952102850.119301</v>
      </c>
      <c r="K9" s="47"/>
      <c r="L9" s="47">
        <v>0</v>
      </c>
      <c r="M9" s="50">
        <v>102218751533.07333</v>
      </c>
      <c r="O9" s="42"/>
    </row>
    <row r="10" spans="3:15" s="49" customFormat="1" ht="15" x14ac:dyDescent="0.25">
      <c r="C10" s="43" t="s">
        <v>93</v>
      </c>
      <c r="D10" s="46">
        <v>3246387792.2256947</v>
      </c>
      <c r="E10" s="46">
        <v>37595567568.007652</v>
      </c>
      <c r="F10" s="46">
        <v>1446413261.6900001</v>
      </c>
      <c r="G10" s="46">
        <v>57932452879</v>
      </c>
      <c r="H10" s="46">
        <v>19878974048.551334</v>
      </c>
      <c r="I10" s="46">
        <v>1034236767.91</v>
      </c>
      <c r="J10" s="46">
        <v>26316411067.981201</v>
      </c>
      <c r="K10" s="47"/>
      <c r="L10" s="46">
        <v>0</v>
      </c>
      <c r="M10" s="50">
        <v>147450443385.36588</v>
      </c>
      <c r="O10" s="42"/>
    </row>
    <row r="11" spans="3:15" s="49" customFormat="1" ht="15" x14ac:dyDescent="0.25">
      <c r="C11" s="43" t="s">
        <v>94</v>
      </c>
      <c r="D11" s="46">
        <v>4602000144.8072758</v>
      </c>
      <c r="E11" s="46">
        <v>47893374537.378983</v>
      </c>
      <c r="F11" s="46">
        <v>2056362938.3800001</v>
      </c>
      <c r="G11" s="46">
        <v>59705798642</v>
      </c>
      <c r="H11" s="46">
        <v>29123711888.731335</v>
      </c>
      <c r="I11" s="46">
        <v>1271978280.3499999</v>
      </c>
      <c r="J11" s="46">
        <v>40226105336.035995</v>
      </c>
      <c r="K11" s="46">
        <v>10878.38</v>
      </c>
      <c r="L11" s="46">
        <v>340930971.12999982</v>
      </c>
      <c r="M11" s="50">
        <v>185220273617.1936</v>
      </c>
      <c r="O11" s="51"/>
    </row>
    <row r="12" spans="3:15" s="49" customFormat="1" ht="15" x14ac:dyDescent="0.25">
      <c r="C12" s="43" t="s">
        <v>95</v>
      </c>
      <c r="D12" s="46">
        <v>4831116955.7381582</v>
      </c>
      <c r="E12" s="46">
        <v>42975992247.508995</v>
      </c>
      <c r="F12" s="46">
        <v>1946701704.4200001</v>
      </c>
      <c r="G12" s="46">
        <v>60532505238</v>
      </c>
      <c r="H12" s="46">
        <v>30740736534.751335</v>
      </c>
      <c r="I12" s="46">
        <v>1565930219.0699999</v>
      </c>
      <c r="J12" s="46">
        <v>41909897191.959099</v>
      </c>
      <c r="K12" s="46">
        <v>82966.41</v>
      </c>
      <c r="L12" s="46">
        <v>1394571212.8299999</v>
      </c>
      <c r="M12" s="50">
        <v>185897534270.68759</v>
      </c>
      <c r="O12" s="51"/>
    </row>
    <row r="13" spans="3:15" s="49" customFormat="1" ht="15" x14ac:dyDescent="0.25">
      <c r="C13" s="43" t="s">
        <v>96</v>
      </c>
      <c r="D13" s="46">
        <v>4209987837.982686</v>
      </c>
      <c r="E13" s="46">
        <v>35162277173.013107</v>
      </c>
      <c r="F13" s="46">
        <v>1705038352.45</v>
      </c>
      <c r="G13" s="46">
        <v>52876483835</v>
      </c>
      <c r="H13" s="46">
        <v>29335424924.651333</v>
      </c>
      <c r="I13" s="46">
        <v>1514021896.5699999</v>
      </c>
      <c r="J13" s="46">
        <v>36478155335.174995</v>
      </c>
      <c r="K13" s="46">
        <v>500741.75</v>
      </c>
      <c r="L13" s="46">
        <v>2762217878.2599998</v>
      </c>
      <c r="M13" s="50">
        <v>164044107974.85214</v>
      </c>
      <c r="O13" s="51"/>
    </row>
    <row r="14" spans="3:15" s="49" customFormat="1" ht="15" x14ac:dyDescent="0.25">
      <c r="C14" s="43" t="s">
        <v>97</v>
      </c>
      <c r="D14" s="46">
        <v>2528090987.9653234</v>
      </c>
      <c r="E14" s="46">
        <v>25551024343.764725</v>
      </c>
      <c r="F14" s="46">
        <v>982432592.34000003</v>
      </c>
      <c r="G14" s="46">
        <v>40987720902</v>
      </c>
      <c r="H14" s="46">
        <v>27859773016.011333</v>
      </c>
      <c r="I14" s="46">
        <v>1384833233.49</v>
      </c>
      <c r="J14" s="46">
        <v>27223308998.516701</v>
      </c>
      <c r="K14" s="46">
        <v>1910691.32</v>
      </c>
      <c r="L14" s="46">
        <v>2076506820.02</v>
      </c>
      <c r="M14" s="50">
        <v>128595601585.42812</v>
      </c>
      <c r="O14" s="51"/>
    </row>
    <row r="15" spans="3:15" s="49" customFormat="1" ht="15" x14ac:dyDescent="0.25">
      <c r="C15" s="43" t="s">
        <v>98</v>
      </c>
      <c r="D15" s="46">
        <v>986458283.46535647</v>
      </c>
      <c r="E15" s="46">
        <v>12876075202.921577</v>
      </c>
      <c r="F15" s="46">
        <v>501748717.44999999</v>
      </c>
      <c r="G15" s="46">
        <v>23530612218</v>
      </c>
      <c r="H15" s="46">
        <v>17979728542.111332</v>
      </c>
      <c r="I15" s="46">
        <v>1074891245.0699999</v>
      </c>
      <c r="J15" s="46">
        <v>15839974974.405899</v>
      </c>
      <c r="K15" s="46">
        <v>4620975.42</v>
      </c>
      <c r="L15" s="46">
        <v>261379523.00999981</v>
      </c>
      <c r="M15" s="50">
        <v>73055489681.854156</v>
      </c>
      <c r="O15" s="51"/>
    </row>
    <row r="16" spans="3:15" s="49" customFormat="1" ht="15" x14ac:dyDescent="0.25">
      <c r="C16" s="43" t="s">
        <v>99</v>
      </c>
      <c r="D16" s="46">
        <v>224009775.1307182</v>
      </c>
      <c r="E16" s="46">
        <v>5262014412.9137592</v>
      </c>
      <c r="F16" s="46">
        <v>163508211.78</v>
      </c>
      <c r="G16" s="46">
        <v>8835897651</v>
      </c>
      <c r="H16" s="46">
        <v>6859240573.4713345</v>
      </c>
      <c r="I16" s="46">
        <v>456272769.00999999</v>
      </c>
      <c r="J16" s="46">
        <v>5815318771.5367785</v>
      </c>
      <c r="K16" s="46">
        <v>8408690.7599999998</v>
      </c>
      <c r="L16" s="46">
        <v>67185686.949999809</v>
      </c>
      <c r="M16" s="50">
        <v>27691856542.552589</v>
      </c>
    </row>
    <row r="17" spans="3:13" s="49" customFormat="1" ht="15" x14ac:dyDescent="0.25">
      <c r="C17" s="43" t="s">
        <v>100</v>
      </c>
      <c r="D17" s="46">
        <v>59471314.104201719</v>
      </c>
      <c r="E17" s="46">
        <v>2704347141.3082166</v>
      </c>
      <c r="F17" s="46">
        <v>52172475.909999996</v>
      </c>
      <c r="G17" s="46">
        <v>4154190536</v>
      </c>
      <c r="H17" s="46">
        <v>3147454868.5913339</v>
      </c>
      <c r="I17" s="46">
        <v>220232026.53999999</v>
      </c>
      <c r="J17" s="46">
        <v>3039254309.3835082</v>
      </c>
      <c r="K17" s="46">
        <v>14446345.300000001</v>
      </c>
      <c r="L17" s="46">
        <v>32122319.549999818</v>
      </c>
      <c r="M17" s="50">
        <v>13423691336.68726</v>
      </c>
    </row>
    <row r="18" spans="3:13" s="49" customFormat="1" ht="15" x14ac:dyDescent="0.25">
      <c r="C18" s="43" t="s">
        <v>101</v>
      </c>
      <c r="D18" s="46">
        <v>40856071.995238751</v>
      </c>
      <c r="E18" s="46">
        <v>1426103870.041887</v>
      </c>
      <c r="F18" s="46">
        <v>40023537.259999998</v>
      </c>
      <c r="G18" s="46">
        <v>1886687103</v>
      </c>
      <c r="H18" s="46">
        <v>1428950898.6113338</v>
      </c>
      <c r="I18" s="46">
        <v>139958617.66</v>
      </c>
      <c r="J18" s="46">
        <v>1528857732.988174</v>
      </c>
      <c r="K18" s="46">
        <v>18079248.350000001</v>
      </c>
      <c r="L18" s="46">
        <v>6650712.0999998171</v>
      </c>
      <c r="M18" s="50">
        <v>6516167792.0066328</v>
      </c>
    </row>
    <row r="19" spans="3:13" s="49" customFormat="1" ht="15" x14ac:dyDescent="0.25">
      <c r="C19" s="43" t="s">
        <v>102</v>
      </c>
      <c r="D19" s="46">
        <v>66851453.888556063</v>
      </c>
      <c r="E19" s="46">
        <v>1514327407.3278921</v>
      </c>
      <c r="F19" s="46">
        <v>3636838.22</v>
      </c>
      <c r="G19" s="46">
        <v>1665551908</v>
      </c>
      <c r="H19" s="46">
        <v>1190095315.6813338</v>
      </c>
      <c r="I19" s="46">
        <v>91813523.719999999</v>
      </c>
      <c r="J19" s="46">
        <v>1483934745.8039501</v>
      </c>
      <c r="K19" s="46">
        <v>39059023.5</v>
      </c>
      <c r="L19" s="46">
        <v>7392535.8299998175</v>
      </c>
      <c r="M19" s="50">
        <v>6062662751.9717321</v>
      </c>
    </row>
    <row r="20" spans="3:13" s="49" customFormat="1" ht="15.75" thickBot="1" x14ac:dyDescent="0.3">
      <c r="C20" s="52" t="s">
        <v>103</v>
      </c>
      <c r="D20" s="53">
        <v>7516510.9588367604</v>
      </c>
      <c r="E20" s="46">
        <v>0</v>
      </c>
      <c r="F20" s="53">
        <v>5813465.2000000002</v>
      </c>
      <c r="G20" s="46">
        <v>236789</v>
      </c>
      <c r="H20" s="53">
        <v>8223777.0513338214</v>
      </c>
      <c r="I20" s="53">
        <v>0</v>
      </c>
      <c r="J20" s="46">
        <v>30081491.15465026</v>
      </c>
      <c r="K20" s="53">
        <v>3484911.8</v>
      </c>
      <c r="L20" s="53">
        <v>0</v>
      </c>
      <c r="M20" s="54">
        <v>55356945.164820835</v>
      </c>
    </row>
    <row r="21" spans="3:13" s="49" customFormat="1" ht="16.5" thickTop="1" thickBot="1" x14ac:dyDescent="0.3">
      <c r="C21" s="55" t="s">
        <v>7</v>
      </c>
      <c r="D21" s="56">
        <v>24284119837.318851</v>
      </c>
      <c r="E21" s="56">
        <v>255424009362.99936</v>
      </c>
      <c r="F21" s="56">
        <v>10023848272.140001</v>
      </c>
      <c r="G21" s="56">
        <v>372398189568</v>
      </c>
      <c r="H21" s="56">
        <v>191819171901.27002</v>
      </c>
      <c r="I21" s="56">
        <v>9572145753.8299999</v>
      </c>
      <c r="J21" s="56">
        <v>237419787335.99628</v>
      </c>
      <c r="K21" s="56">
        <v>90604472.989999995</v>
      </c>
      <c r="L21" s="56">
        <v>6948957659.6799994</v>
      </c>
      <c r="M21" s="48">
        <v>1107980834164.2244</v>
      </c>
    </row>
    <row r="22" spans="3:13" s="49" customFormat="1" ht="14.25" customHeight="1" thickTop="1" x14ac:dyDescent="0.2">
      <c r="C22" s="57"/>
      <c r="D22" s="33"/>
      <c r="E22" s="33"/>
      <c r="F22" s="33"/>
      <c r="G22" s="58"/>
      <c r="H22" s="58"/>
      <c r="I22" s="58"/>
      <c r="J22" s="58"/>
      <c r="K22" s="58"/>
      <c r="L22" s="58"/>
      <c r="M22" s="58"/>
    </row>
    <row r="23" spans="3:13" s="49" customFormat="1" ht="14.25" customHeight="1" x14ac:dyDescent="0.2">
      <c r="C23" s="59"/>
      <c r="G23" s="60"/>
      <c r="H23" s="60"/>
      <c r="I23" s="60"/>
      <c r="J23" s="60"/>
      <c r="K23" s="60"/>
      <c r="L23" s="60"/>
      <c r="M23" s="60"/>
    </row>
    <row r="24" spans="3:13" x14ac:dyDescent="0.2">
      <c r="E24" s="139"/>
      <c r="F24" s="139"/>
      <c r="G24" s="140"/>
      <c r="H24" s="140"/>
      <c r="I24" s="140"/>
      <c r="J24" s="140"/>
      <c r="K24" s="140"/>
      <c r="L24" s="140"/>
      <c r="M24" s="140"/>
    </row>
    <row r="25" spans="3:13" x14ac:dyDescent="0.2">
      <c r="D25" s="175"/>
      <c r="E25" s="175"/>
      <c r="F25" s="175"/>
    </row>
    <row r="33" spans="11:11" x14ac:dyDescent="0.2">
      <c r="K33" s="33" t="s">
        <v>171</v>
      </c>
    </row>
  </sheetData>
  <mergeCells count="4">
    <mergeCell ref="C1:M1"/>
    <mergeCell ref="C3:F3"/>
    <mergeCell ref="C4:D4"/>
    <mergeCell ref="D25:F25"/>
  </mergeCells>
  <pageMargins left="0.34" right="0.28999999999999998" top="0.31" bottom="0.37" header="0" footer="0"/>
  <pageSetup scale="3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558F-7C44-4389-AF8A-3A2095306451}">
  <sheetPr>
    <tabColor rgb="FF00B0F0"/>
  </sheetPr>
  <dimension ref="B1:F17"/>
  <sheetViews>
    <sheetView showGridLines="0" zoomScaleNormal="100" zoomScaleSheetLayoutView="100" workbookViewId="0">
      <selection activeCell="E15" sqref="E15"/>
    </sheetView>
  </sheetViews>
  <sheetFormatPr defaultColWidth="11.42578125" defaultRowHeight="12.75" x14ac:dyDescent="0.2"/>
  <cols>
    <col min="1" max="1" width="6.140625" style="62" customWidth="1"/>
    <col min="2" max="2" width="27.5703125" style="62" bestFit="1" customWidth="1"/>
    <col min="3" max="4" width="19" style="62" customWidth="1"/>
    <col min="5" max="5" width="18.42578125" style="62" customWidth="1"/>
    <col min="6" max="7" width="11.42578125" style="62"/>
    <col min="8" max="8" width="12.42578125" style="62" bestFit="1" customWidth="1"/>
    <col min="9" max="9" width="12.28515625" style="62" bestFit="1" customWidth="1"/>
    <col min="10" max="16384" width="11.42578125" style="62"/>
  </cols>
  <sheetData>
    <row r="1" spans="2:6" x14ac:dyDescent="0.2">
      <c r="B1" s="176"/>
      <c r="C1" s="176"/>
      <c r="D1" s="176"/>
      <c r="E1" s="176"/>
    </row>
    <row r="2" spans="2:6" ht="15" customHeight="1" x14ac:dyDescent="0.2">
      <c r="B2" s="36" t="s">
        <v>104</v>
      </c>
      <c r="C2" s="36"/>
      <c r="D2" s="36"/>
      <c r="E2" s="36"/>
    </row>
    <row r="3" spans="2:6" ht="15" customHeight="1" x14ac:dyDescent="0.2">
      <c r="B3" s="173" t="s">
        <v>105</v>
      </c>
      <c r="C3" s="173"/>
      <c r="D3" s="173"/>
      <c r="E3" s="173"/>
    </row>
    <row r="4" spans="2:6" ht="15" customHeight="1" thickBot="1" x14ac:dyDescent="0.25">
      <c r="B4" s="177" t="s">
        <v>199</v>
      </c>
      <c r="C4" s="177"/>
      <c r="D4" s="177"/>
      <c r="E4" s="177"/>
    </row>
    <row r="5" spans="2:6" s="61" customFormat="1" ht="18.75" customHeight="1" thickTop="1" thickBot="1" x14ac:dyDescent="0.25">
      <c r="B5" s="63" t="s">
        <v>68</v>
      </c>
      <c r="C5" s="64" t="s">
        <v>196</v>
      </c>
      <c r="D5" s="64" t="s">
        <v>197</v>
      </c>
      <c r="E5" s="64" t="s">
        <v>198</v>
      </c>
    </row>
    <row r="6" spans="2:6" s="70" customFormat="1" ht="15.75" thickTop="1" x14ac:dyDescent="0.25">
      <c r="B6" s="65" t="s">
        <v>70</v>
      </c>
      <c r="C6" s="66">
        <v>240.55647228999999</v>
      </c>
      <c r="D6" s="67">
        <v>241.88477509000001</v>
      </c>
      <c r="E6" s="68">
        <v>243.68546544</v>
      </c>
      <c r="F6" s="69"/>
    </row>
    <row r="7" spans="2:6" s="70" customFormat="1" ht="15" x14ac:dyDescent="0.25">
      <c r="B7" s="71" t="s">
        <v>71</v>
      </c>
      <c r="C7" s="68">
        <v>1075.2869352499999</v>
      </c>
      <c r="D7" s="72">
        <v>1082.4098719900001</v>
      </c>
      <c r="E7" s="68">
        <v>1095.4560622900001</v>
      </c>
      <c r="F7" s="69"/>
    </row>
    <row r="8" spans="2:6" s="70" customFormat="1" ht="15" x14ac:dyDescent="0.25">
      <c r="B8" s="71" t="s">
        <v>72</v>
      </c>
      <c r="C8" s="68">
        <v>203.05451231000001</v>
      </c>
      <c r="D8" s="72">
        <v>205.42890818000001</v>
      </c>
      <c r="E8" s="68">
        <v>207.01761987</v>
      </c>
      <c r="F8" s="69"/>
    </row>
    <row r="9" spans="2:6" s="70" customFormat="1" ht="15" x14ac:dyDescent="0.25">
      <c r="B9" s="71" t="s">
        <v>73</v>
      </c>
      <c r="C9" s="68">
        <v>1073.6298679700001</v>
      </c>
      <c r="D9" s="72">
        <v>1081.6245299499999</v>
      </c>
      <c r="E9" s="68">
        <v>1098.6267223299999</v>
      </c>
      <c r="F9" s="69"/>
    </row>
    <row r="10" spans="2:6" s="70" customFormat="1" ht="15" x14ac:dyDescent="0.25">
      <c r="B10" s="71" t="s">
        <v>74</v>
      </c>
      <c r="C10" s="68">
        <v>1149.8217140300001</v>
      </c>
      <c r="D10" s="72">
        <v>1159.29384916</v>
      </c>
      <c r="E10" s="68">
        <v>1181.0373744399999</v>
      </c>
      <c r="F10" s="69"/>
    </row>
    <row r="11" spans="2:6" s="70" customFormat="1" ht="15" x14ac:dyDescent="0.25">
      <c r="B11" s="71" t="s">
        <v>75</v>
      </c>
      <c r="C11" s="68">
        <v>1050.4382996100001</v>
      </c>
      <c r="D11" s="72">
        <v>1057.301146</v>
      </c>
      <c r="E11" s="68">
        <v>1064.9239147799999</v>
      </c>
      <c r="F11" s="69"/>
    </row>
    <row r="12" spans="2:6" s="70" customFormat="1" ht="15" x14ac:dyDescent="0.25">
      <c r="B12" s="71" t="s">
        <v>76</v>
      </c>
      <c r="C12" s="68">
        <v>1118.5463031100001</v>
      </c>
      <c r="D12" s="72">
        <v>1130.05391594</v>
      </c>
      <c r="E12" s="68">
        <v>1141.4835302500001</v>
      </c>
      <c r="F12" s="69"/>
    </row>
    <row r="13" spans="2:6" s="70" customFormat="1" ht="15" x14ac:dyDescent="0.25">
      <c r="B13" s="71" t="s">
        <v>79</v>
      </c>
      <c r="C13" s="68">
        <v>924.55172402000005</v>
      </c>
      <c r="D13" s="72">
        <v>931.65629249000006</v>
      </c>
      <c r="E13" s="68">
        <v>939.97276736000003</v>
      </c>
      <c r="F13" s="69"/>
    </row>
    <row r="14" spans="2:6" s="70" customFormat="1" ht="15" x14ac:dyDescent="0.25">
      <c r="B14" s="73" t="s">
        <v>80</v>
      </c>
      <c r="C14" s="68">
        <v>1097.4492476099999</v>
      </c>
      <c r="D14" s="72">
        <v>1103.4647410299999</v>
      </c>
      <c r="E14" s="68">
        <v>1112.2940059</v>
      </c>
      <c r="F14" s="69"/>
    </row>
    <row r="15" spans="2:6" s="70" customFormat="1" ht="15.75" thickBot="1" x14ac:dyDescent="0.3">
      <c r="B15" s="74" t="s">
        <v>6</v>
      </c>
      <c r="C15" s="75">
        <v>1230.2552617399999</v>
      </c>
      <c r="D15" s="76">
        <v>1240.4653145899999</v>
      </c>
      <c r="E15" s="75">
        <v>1253.3703608200001</v>
      </c>
      <c r="F15" s="69"/>
    </row>
    <row r="16" spans="2:6" s="78" customFormat="1" ht="15" customHeight="1" thickTop="1" x14ac:dyDescent="0.2">
      <c r="B16" s="178" t="s">
        <v>106</v>
      </c>
      <c r="C16" s="178"/>
      <c r="D16" s="77"/>
      <c r="E16" s="77"/>
    </row>
    <row r="17" spans="2:2" ht="15" customHeight="1" x14ac:dyDescent="0.2">
      <c r="B17" s="59"/>
    </row>
  </sheetData>
  <mergeCells count="4">
    <mergeCell ref="B1:E1"/>
    <mergeCell ref="B3:E3"/>
    <mergeCell ref="B4:E4"/>
    <mergeCell ref="B16:C16"/>
  </mergeCells>
  <printOptions horizontalCentered="1"/>
  <pageMargins left="0.3" right="0.31" top="0.46" bottom="0.44" header="0" footer="0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31F3-6132-44F6-A483-6AFD139960B4}">
  <sheetPr>
    <tabColor rgb="FF00B0F0"/>
  </sheetPr>
  <dimension ref="B1:F22"/>
  <sheetViews>
    <sheetView showGridLines="0" zoomScaleNormal="100" zoomScaleSheetLayoutView="100" workbookViewId="0">
      <selection activeCell="E19" sqref="E19"/>
    </sheetView>
  </sheetViews>
  <sheetFormatPr defaultColWidth="11.42578125" defaultRowHeight="12.75" x14ac:dyDescent="0.2"/>
  <cols>
    <col min="1" max="1" width="7.7109375" style="62" customWidth="1"/>
    <col min="2" max="2" width="21.85546875" style="62" customWidth="1"/>
    <col min="3" max="5" width="19.28515625" style="62" customWidth="1"/>
    <col min="6" max="7" width="11.42578125" style="62"/>
    <col min="8" max="8" width="12.42578125" style="62" bestFit="1" customWidth="1"/>
    <col min="9" max="9" width="12.28515625" style="62" bestFit="1" customWidth="1"/>
    <col min="10" max="16384" width="11.42578125" style="62"/>
  </cols>
  <sheetData>
    <row r="1" spans="2:6" x14ac:dyDescent="0.2">
      <c r="B1" s="180"/>
      <c r="C1" s="180"/>
      <c r="D1" s="180"/>
      <c r="E1" s="180"/>
    </row>
    <row r="2" spans="2:6" ht="14.25" customHeight="1" x14ac:dyDescent="0.2">
      <c r="B2" s="36" t="s">
        <v>107</v>
      </c>
      <c r="C2" s="36"/>
      <c r="D2" s="36"/>
      <c r="E2" s="36"/>
    </row>
    <row r="3" spans="2:6" ht="14.25" customHeight="1" x14ac:dyDescent="0.2">
      <c r="B3" s="173" t="s">
        <v>108</v>
      </c>
      <c r="C3" s="173"/>
      <c r="D3" s="173"/>
      <c r="E3" s="173"/>
      <c r="F3" s="80"/>
    </row>
    <row r="4" spans="2:6" ht="14.25" customHeight="1" x14ac:dyDescent="0.2">
      <c r="B4" s="181" t="s">
        <v>109</v>
      </c>
      <c r="C4" s="181"/>
      <c r="D4" s="81"/>
      <c r="E4" s="81"/>
      <c r="F4" s="80"/>
    </row>
    <row r="5" spans="2:6" ht="14.25" customHeight="1" thickBot="1" x14ac:dyDescent="0.25">
      <c r="B5" s="182" t="s">
        <v>199</v>
      </c>
      <c r="C5" s="182"/>
      <c r="D5" s="182"/>
      <c r="E5" s="182"/>
      <c r="F5" s="80"/>
    </row>
    <row r="6" spans="2:6" ht="18.75" customHeight="1" thickTop="1" thickBot="1" x14ac:dyDescent="0.25">
      <c r="B6" s="82" t="s">
        <v>68</v>
      </c>
      <c r="C6" s="83" t="s">
        <v>196</v>
      </c>
      <c r="D6" s="83" t="s">
        <v>197</v>
      </c>
      <c r="E6" s="83" t="s">
        <v>198</v>
      </c>
      <c r="F6" s="80"/>
    </row>
    <row r="7" spans="2:6" s="70" customFormat="1" ht="15.75" thickTop="1" x14ac:dyDescent="0.25">
      <c r="B7" s="84" t="s">
        <v>70</v>
      </c>
      <c r="C7" s="85">
        <v>8.55813921934927E-2</v>
      </c>
      <c r="D7" s="85">
        <v>8.495942402616663E-2</v>
      </c>
      <c r="E7" s="86">
        <v>8.149307391145498E-2</v>
      </c>
      <c r="F7" s="87"/>
    </row>
    <row r="8" spans="2:6" s="70" customFormat="1" ht="15" x14ac:dyDescent="0.25">
      <c r="B8" s="88" t="s">
        <v>71</v>
      </c>
      <c r="C8" s="89">
        <v>8.3905418624783401E-2</v>
      </c>
      <c r="D8" s="89">
        <v>8.533593356431958E-2</v>
      </c>
      <c r="E8" s="90">
        <v>8.9784927552194027E-2</v>
      </c>
      <c r="F8" s="87"/>
    </row>
    <row r="9" spans="2:6" s="70" customFormat="1" ht="15" x14ac:dyDescent="0.25">
      <c r="B9" s="91" t="s">
        <v>72</v>
      </c>
      <c r="C9" s="89">
        <v>0.10935673687788426</v>
      </c>
      <c r="D9" s="89">
        <v>0.11421996508848631</v>
      </c>
      <c r="E9" s="90">
        <v>0.11165974148885137</v>
      </c>
      <c r="F9" s="87"/>
    </row>
    <row r="10" spans="2:6" s="70" customFormat="1" ht="15" x14ac:dyDescent="0.25">
      <c r="B10" s="91" t="s">
        <v>73</v>
      </c>
      <c r="C10" s="89">
        <v>0.10051687445778711</v>
      </c>
      <c r="D10" s="89">
        <v>0.10136603809079393</v>
      </c>
      <c r="E10" s="90">
        <v>9.9190425706926919E-2</v>
      </c>
      <c r="F10" s="87"/>
    </row>
    <row r="11" spans="2:6" s="70" customFormat="1" ht="15" x14ac:dyDescent="0.25">
      <c r="B11" s="91" t="s">
        <v>74</v>
      </c>
      <c r="C11" s="89">
        <v>0.10227794722940796</v>
      </c>
      <c r="D11" s="89">
        <v>0.10553648075204602</v>
      </c>
      <c r="E11" s="90">
        <v>0.11034550165634549</v>
      </c>
      <c r="F11" s="87"/>
    </row>
    <row r="12" spans="2:6" s="70" customFormat="1" ht="15" x14ac:dyDescent="0.25">
      <c r="B12" s="91" t="s">
        <v>75</v>
      </c>
      <c r="C12" s="89">
        <v>9.0479772613949225E-2</v>
      </c>
      <c r="D12" s="89">
        <v>9.1168790128163479E-2</v>
      </c>
      <c r="E12" s="90">
        <v>9.2821105336019727E-2</v>
      </c>
      <c r="F12" s="87"/>
    </row>
    <row r="13" spans="2:6" s="70" customFormat="1" ht="15.75" thickBot="1" x14ac:dyDescent="0.3">
      <c r="B13" s="91" t="s">
        <v>76</v>
      </c>
      <c r="C13" s="89">
        <v>9.7675845665219155E-2</v>
      </c>
      <c r="D13" s="89">
        <v>0.10275606707288887</v>
      </c>
      <c r="E13" s="90">
        <v>0.10472656299808492</v>
      </c>
      <c r="F13" s="87"/>
    </row>
    <row r="14" spans="2:6" s="70" customFormat="1" ht="18.75" thickTop="1" thickBot="1" x14ac:dyDescent="0.3">
      <c r="B14" s="92" t="s">
        <v>110</v>
      </c>
      <c r="C14" s="93">
        <v>9.6046003523172482E-2</v>
      </c>
      <c r="D14" s="93">
        <v>9.8377168294164583E-2</v>
      </c>
      <c r="E14" s="93">
        <v>9.9878099650032415E-2</v>
      </c>
      <c r="F14" s="87"/>
    </row>
    <row r="15" spans="2:6" s="70" customFormat="1" ht="16.5" thickTop="1" thickBot="1" x14ac:dyDescent="0.3">
      <c r="B15" s="94" t="s">
        <v>79</v>
      </c>
      <c r="C15" s="95">
        <v>0.10136799858251644</v>
      </c>
      <c r="D15" s="95">
        <v>0.1020813545966812</v>
      </c>
      <c r="E15" s="95">
        <v>0.10388787118990672</v>
      </c>
      <c r="F15" s="96"/>
    </row>
    <row r="16" spans="2:6" s="70" customFormat="1" ht="16.5" thickTop="1" thickBot="1" x14ac:dyDescent="0.3">
      <c r="B16" s="94" t="s">
        <v>80</v>
      </c>
      <c r="C16" s="95">
        <v>8.2646311539643622E-2</v>
      </c>
      <c r="D16" s="95">
        <v>8.2825779148730572E-2</v>
      </c>
      <c r="E16" s="95">
        <v>8.5383217904626107E-2</v>
      </c>
      <c r="F16" s="96"/>
    </row>
    <row r="17" spans="2:6" s="70" customFormat="1" ht="16.5" thickTop="1" thickBot="1" x14ac:dyDescent="0.3">
      <c r="B17" s="94" t="s">
        <v>111</v>
      </c>
      <c r="C17" s="95">
        <v>9.3675925712205524E-2</v>
      </c>
      <c r="D17" s="95">
        <v>9.6463580368523427E-2</v>
      </c>
      <c r="E17" s="95">
        <v>9.9667110267088285E-2</v>
      </c>
      <c r="F17" s="96"/>
    </row>
    <row r="18" spans="2:6" s="70" customFormat="1" ht="16.5" thickTop="1" thickBot="1" x14ac:dyDescent="0.3">
      <c r="B18" s="94" t="s">
        <v>112</v>
      </c>
      <c r="C18" s="95">
        <v>0.10199999999999999</v>
      </c>
      <c r="D18" s="95">
        <v>0.10199999999999999</v>
      </c>
      <c r="E18" s="95">
        <v>0.10199999999999999</v>
      </c>
      <c r="F18" s="96"/>
    </row>
    <row r="19" spans="2:6" s="70" customFormat="1" ht="18.75" thickTop="1" thickBot="1" x14ac:dyDescent="0.3">
      <c r="B19" s="94" t="s">
        <v>113</v>
      </c>
      <c r="C19" s="95">
        <v>9.6475585937179087E-2</v>
      </c>
      <c r="D19" s="95">
        <v>9.8505880744364213E-2</v>
      </c>
      <c r="E19" s="95">
        <v>9.9960228169851686E-2</v>
      </c>
      <c r="F19" s="96"/>
    </row>
    <row r="20" spans="2:6" ht="13.5" customHeight="1" thickTop="1" x14ac:dyDescent="0.2">
      <c r="B20" s="183" t="s">
        <v>114</v>
      </c>
      <c r="C20" s="183"/>
      <c r="D20" s="183"/>
      <c r="E20" s="183"/>
    </row>
    <row r="21" spans="2:6" ht="12.75" customHeight="1" x14ac:dyDescent="0.2">
      <c r="B21" s="179" t="s">
        <v>115</v>
      </c>
      <c r="C21" s="179"/>
      <c r="D21" s="179"/>
      <c r="E21" s="179"/>
    </row>
    <row r="22" spans="2:6" ht="14.25" customHeight="1" x14ac:dyDescent="0.2">
      <c r="C22" s="79"/>
      <c r="E22" s="3"/>
    </row>
  </sheetData>
  <mergeCells count="6">
    <mergeCell ref="B21:E21"/>
    <mergeCell ref="B1:E1"/>
    <mergeCell ref="B3:E3"/>
    <mergeCell ref="B4:C4"/>
    <mergeCell ref="B5:E5"/>
    <mergeCell ref="B20:E20"/>
  </mergeCells>
  <printOptions horizontalCentered="1"/>
  <pageMargins left="0.3" right="0.31" top="0.46" bottom="0.44" header="0" footer="0"/>
  <pageSetup scale="8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C922-8E0C-48D2-B7CC-C8A9E1409F72}">
  <sheetPr>
    <tabColor rgb="FF00B0F0"/>
  </sheetPr>
  <dimension ref="B1:E21"/>
  <sheetViews>
    <sheetView zoomScaleNormal="100" zoomScaleSheetLayoutView="100" workbookViewId="0">
      <selection activeCell="E18" sqref="E18"/>
    </sheetView>
  </sheetViews>
  <sheetFormatPr defaultColWidth="10.85546875" defaultRowHeight="12.75" x14ac:dyDescent="0.2"/>
  <cols>
    <col min="1" max="1" width="6.42578125" style="97" customWidth="1"/>
    <col min="2" max="2" width="21.85546875" style="97" customWidth="1"/>
    <col min="3" max="5" width="19.28515625" style="97" customWidth="1"/>
    <col min="6" max="16384" width="10.85546875" style="97"/>
  </cols>
  <sheetData>
    <row r="1" spans="2:5" x14ac:dyDescent="0.2">
      <c r="B1" s="185"/>
      <c r="C1" s="185"/>
      <c r="D1" s="185"/>
      <c r="E1" s="185"/>
    </row>
    <row r="2" spans="2:5" ht="14.25" customHeight="1" x14ac:dyDescent="0.2">
      <c r="B2" s="186" t="s">
        <v>116</v>
      </c>
      <c r="C2" s="186"/>
      <c r="D2" s="186"/>
      <c r="E2" s="186"/>
    </row>
    <row r="3" spans="2:5" ht="12.75" customHeight="1" x14ac:dyDescent="0.2">
      <c r="B3" s="187" t="s">
        <v>117</v>
      </c>
      <c r="C3" s="187"/>
      <c r="D3" s="187"/>
      <c r="E3" s="187"/>
    </row>
    <row r="4" spans="2:5" ht="18.75" customHeight="1" x14ac:dyDescent="0.2">
      <c r="B4" s="187"/>
      <c r="C4" s="187"/>
      <c r="D4" s="187"/>
      <c r="E4" s="187"/>
    </row>
    <row r="5" spans="2:5" ht="15" x14ac:dyDescent="0.2">
      <c r="B5" s="181" t="s">
        <v>199</v>
      </c>
      <c r="C5" s="181"/>
      <c r="D5" s="181"/>
      <c r="E5" s="181"/>
    </row>
    <row r="6" spans="2:5" ht="21.75" customHeight="1" thickBot="1" x14ac:dyDescent="0.25">
      <c r="B6" s="98" t="s">
        <v>68</v>
      </c>
      <c r="C6" s="99" t="s">
        <v>196</v>
      </c>
      <c r="D6" s="99" t="s">
        <v>197</v>
      </c>
      <c r="E6" s="99" t="s">
        <v>198</v>
      </c>
    </row>
    <row r="7" spans="2:5" ht="15.75" thickTop="1" x14ac:dyDescent="0.25">
      <c r="B7" s="71" t="s">
        <v>70</v>
      </c>
      <c r="C7" s="89">
        <v>5.2299999999999999E-2</v>
      </c>
      <c r="D7" s="89">
        <v>5.1499999999999997E-2</v>
      </c>
      <c r="E7" s="89">
        <v>4.65E-2</v>
      </c>
    </row>
    <row r="8" spans="2:5" ht="15" x14ac:dyDescent="0.25">
      <c r="B8" s="100" t="s">
        <v>71</v>
      </c>
      <c r="C8" s="89">
        <v>5.0700000000000002E-2</v>
      </c>
      <c r="D8" s="89">
        <v>5.1900000000000002E-2</v>
      </c>
      <c r="E8" s="89">
        <v>5.45E-2</v>
      </c>
    </row>
    <row r="9" spans="2:5" ht="15" x14ac:dyDescent="0.25">
      <c r="B9" s="71" t="s">
        <v>72</v>
      </c>
      <c r="C9" s="89">
        <v>7.5399999999999995E-2</v>
      </c>
      <c r="D9" s="89">
        <v>7.9899999999999999E-2</v>
      </c>
      <c r="E9" s="89">
        <v>7.5700000000000003E-2</v>
      </c>
    </row>
    <row r="10" spans="2:5" ht="15" x14ac:dyDescent="0.25">
      <c r="B10" s="71" t="s">
        <v>73</v>
      </c>
      <c r="C10" s="89">
        <v>6.6799999999999998E-2</v>
      </c>
      <c r="D10" s="89">
        <v>6.7400000000000002E-2</v>
      </c>
      <c r="E10" s="89">
        <v>6.3600000000000004E-2</v>
      </c>
    </row>
    <row r="11" spans="2:5" ht="15" x14ac:dyDescent="0.25">
      <c r="B11" s="71" t="s">
        <v>74</v>
      </c>
      <c r="C11" s="89">
        <v>6.8500000000000005E-2</v>
      </c>
      <c r="D11" s="89">
        <v>7.1499999999999994E-2</v>
      </c>
      <c r="E11" s="89">
        <v>7.4399999999999994E-2</v>
      </c>
    </row>
    <row r="12" spans="2:5" ht="15" x14ac:dyDescent="0.25">
      <c r="B12" s="71" t="s">
        <v>75</v>
      </c>
      <c r="C12" s="89">
        <v>5.7099999999999998E-2</v>
      </c>
      <c r="D12" s="89">
        <v>5.7500000000000002E-2</v>
      </c>
      <c r="E12" s="89">
        <v>5.7500000000000002E-2</v>
      </c>
    </row>
    <row r="13" spans="2:5" ht="15.75" thickBot="1" x14ac:dyDescent="0.3">
      <c r="B13" s="101" t="s">
        <v>76</v>
      </c>
      <c r="C13" s="89">
        <v>6.4000000000000001E-2</v>
      </c>
      <c r="D13" s="89">
        <v>6.88E-2</v>
      </c>
      <c r="E13" s="89">
        <v>6.9000000000000006E-2</v>
      </c>
    </row>
    <row r="14" spans="2:5" ht="18.75" thickTop="1" thickBot="1" x14ac:dyDescent="0.3">
      <c r="B14" s="102" t="s">
        <v>110</v>
      </c>
      <c r="C14" s="103">
        <v>6.25E-2</v>
      </c>
      <c r="D14" s="103">
        <v>6.4500000000000002E-2</v>
      </c>
      <c r="E14" s="103">
        <v>6.4299999999999996E-2</v>
      </c>
    </row>
    <row r="15" spans="2:5" ht="16.5" thickTop="1" thickBot="1" x14ac:dyDescent="0.3">
      <c r="B15" s="102" t="s">
        <v>80</v>
      </c>
      <c r="C15" s="103">
        <v>4.9500000000000002E-2</v>
      </c>
      <c r="D15" s="103">
        <v>4.9500000000000002E-2</v>
      </c>
      <c r="E15" s="103">
        <v>5.0299999999999997E-2</v>
      </c>
    </row>
    <row r="16" spans="2:5" ht="16.5" thickTop="1" thickBot="1" x14ac:dyDescent="0.3">
      <c r="B16" s="102" t="s">
        <v>118</v>
      </c>
      <c r="C16" s="103">
        <v>6.7599999999999993E-2</v>
      </c>
      <c r="D16" s="103">
        <v>6.8099999999999994E-2</v>
      </c>
      <c r="E16" s="103">
        <v>6.8199999999999997E-2</v>
      </c>
    </row>
    <row r="17" spans="2:5" ht="16.5" thickTop="1" thickBot="1" x14ac:dyDescent="0.3">
      <c r="B17" s="102" t="s">
        <v>111</v>
      </c>
      <c r="C17" s="103">
        <v>6.0199999999999997E-2</v>
      </c>
      <c r="D17" s="103">
        <v>6.2700000000000006E-2</v>
      </c>
      <c r="E17" s="103">
        <v>6.4100000000000004E-2</v>
      </c>
    </row>
    <row r="18" spans="2:5" ht="18.75" thickTop="1" thickBot="1" x14ac:dyDescent="0.3">
      <c r="B18" s="104" t="s">
        <v>119</v>
      </c>
      <c r="C18" s="105">
        <v>6.2199999999999998E-2</v>
      </c>
      <c r="D18" s="105">
        <v>6.4199999999999993E-2</v>
      </c>
      <c r="E18" s="105">
        <v>6.4100000000000004E-2</v>
      </c>
    </row>
    <row r="19" spans="2:5" ht="15.75" customHeight="1" thickTop="1" x14ac:dyDescent="0.2">
      <c r="B19" s="188" t="s">
        <v>120</v>
      </c>
      <c r="C19" s="188"/>
      <c r="D19" s="188"/>
      <c r="E19" s="188"/>
    </row>
    <row r="20" spans="2:5" ht="13.5" x14ac:dyDescent="0.2">
      <c r="B20" s="184" t="s">
        <v>115</v>
      </c>
      <c r="C20" s="184"/>
      <c r="D20" s="184"/>
    </row>
    <row r="21" spans="2:5" x14ac:dyDescent="0.2">
      <c r="B21" s="106"/>
    </row>
  </sheetData>
  <mergeCells count="6">
    <mergeCell ref="B20:D20"/>
    <mergeCell ref="B1:E1"/>
    <mergeCell ref="B2:E2"/>
    <mergeCell ref="B3:E4"/>
    <mergeCell ref="B5:E5"/>
    <mergeCell ref="B19:E1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B865-3169-4946-BE20-88BEC0836C41}">
  <sheetPr>
    <tabColor rgb="FF00B0F0"/>
  </sheetPr>
  <dimension ref="A1:O47"/>
  <sheetViews>
    <sheetView showGridLines="0" zoomScale="90" zoomScaleNormal="90" zoomScaleSheetLayoutView="70" workbookViewId="0">
      <selection activeCell="L31" sqref="L31"/>
    </sheetView>
  </sheetViews>
  <sheetFormatPr defaultColWidth="9.140625" defaultRowHeight="15" x14ac:dyDescent="0.25"/>
  <cols>
    <col min="1" max="1" width="9.140625" style="107"/>
    <col min="2" max="2" width="72" style="107" customWidth="1"/>
    <col min="3" max="3" width="10.7109375" style="107" customWidth="1"/>
    <col min="4" max="4" width="8.85546875" style="107" customWidth="1"/>
    <col min="5" max="5" width="11.7109375" style="107" customWidth="1"/>
    <col min="6" max="6" width="9.140625" style="107" customWidth="1"/>
    <col min="7" max="7" width="10.7109375" style="107" customWidth="1"/>
    <col min="8" max="8" width="9.42578125" style="107" customWidth="1"/>
    <col min="9" max="9" width="9.7109375" style="107" customWidth="1"/>
    <col min="10" max="10" width="13.140625" style="107" customWidth="1"/>
    <col min="11" max="11" width="11" style="107" bestFit="1" customWidth="1"/>
    <col min="12" max="12" width="8.85546875" style="107" bestFit="1" customWidth="1"/>
    <col min="13" max="13" width="11.85546875" style="107" customWidth="1"/>
    <col min="14" max="14" width="18.5703125" style="107" customWidth="1"/>
    <col min="15" max="15" width="8.85546875" style="107" bestFit="1" customWidth="1"/>
    <col min="16" max="16" width="17.85546875" style="199" bestFit="1" customWidth="1"/>
    <col min="17" max="17" width="18" style="199" bestFit="1" customWidth="1"/>
    <col min="18" max="16384" width="9.140625" style="199"/>
  </cols>
  <sheetData>
    <row r="1" spans="1:15" s="107" customFormat="1" x14ac:dyDescent="0.25">
      <c r="B1" s="108"/>
    </row>
    <row r="2" spans="1:15" s="107" customFormat="1" ht="15.75" x14ac:dyDescent="0.25">
      <c r="B2" s="109" t="s">
        <v>121</v>
      </c>
    </row>
    <row r="3" spans="1:15" s="107" customFormat="1" ht="15.75" x14ac:dyDescent="0.25">
      <c r="B3" s="192" t="s">
        <v>122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10"/>
      <c r="N3" s="110"/>
    </row>
    <row r="4" spans="1:15" s="107" customFormat="1" ht="16.5" thickBot="1" x14ac:dyDescent="0.3">
      <c r="B4" s="109" t="str">
        <f>[1]Fechas!C7</f>
        <v>Al 31 de diciembre de 2024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39.75" customHeight="1" thickTop="1" thickBot="1" x14ac:dyDescent="0.3">
      <c r="B5" s="193" t="s">
        <v>123</v>
      </c>
      <c r="C5" s="198" t="s">
        <v>124</v>
      </c>
      <c r="D5" s="198"/>
      <c r="E5" s="198"/>
      <c r="F5" s="198"/>
      <c r="G5" s="198"/>
      <c r="H5" s="198"/>
      <c r="I5" s="198"/>
      <c r="J5" s="189" t="s">
        <v>125</v>
      </c>
      <c r="K5" s="198" t="s">
        <v>126</v>
      </c>
      <c r="L5" s="198"/>
      <c r="M5" s="189" t="s">
        <v>127</v>
      </c>
      <c r="N5" s="189" t="s">
        <v>128</v>
      </c>
      <c r="O5" s="189" t="s">
        <v>7</v>
      </c>
    </row>
    <row r="6" spans="1:15" ht="32.25" customHeight="1" thickTop="1" thickBot="1" x14ac:dyDescent="0.3">
      <c r="A6" s="112"/>
      <c r="B6" s="200"/>
      <c r="C6" s="201" t="s">
        <v>70</v>
      </c>
      <c r="D6" s="201" t="s">
        <v>71</v>
      </c>
      <c r="E6" s="201" t="s">
        <v>72</v>
      </c>
      <c r="F6" s="201" t="s">
        <v>73</v>
      </c>
      <c r="G6" s="201" t="s">
        <v>74</v>
      </c>
      <c r="H6" s="201" t="s">
        <v>129</v>
      </c>
      <c r="I6" s="201" t="s">
        <v>76</v>
      </c>
      <c r="J6" s="190"/>
      <c r="K6" s="201" t="s">
        <v>80</v>
      </c>
      <c r="L6" s="201" t="s">
        <v>79</v>
      </c>
      <c r="M6" s="190"/>
      <c r="N6" s="190"/>
      <c r="O6" s="191"/>
    </row>
    <row r="7" spans="1:15" ht="18" thickTop="1" x14ac:dyDescent="0.25">
      <c r="B7" s="113" t="s">
        <v>130</v>
      </c>
      <c r="C7" s="114">
        <v>7.4999999999999997E-2</v>
      </c>
      <c r="D7" s="114">
        <v>7.2900000000000006E-2</v>
      </c>
      <c r="E7" s="114">
        <v>7.4999999999999997E-2</v>
      </c>
      <c r="F7" s="114">
        <v>0</v>
      </c>
      <c r="G7" s="114">
        <v>7.4999999999999997E-2</v>
      </c>
      <c r="H7" s="114">
        <v>0</v>
      </c>
      <c r="I7" s="114">
        <v>7.4999999999999997E-2</v>
      </c>
      <c r="J7" s="115">
        <v>7.4291537271714933E-2</v>
      </c>
      <c r="K7" s="114">
        <v>0</v>
      </c>
      <c r="L7" s="114">
        <v>7.4999999999999997E-2</v>
      </c>
      <c r="M7" s="114">
        <v>0</v>
      </c>
      <c r="N7" s="114">
        <v>0</v>
      </c>
      <c r="O7" s="115">
        <v>7.4291542413873687E-2</v>
      </c>
    </row>
    <row r="8" spans="1:15" x14ac:dyDescent="0.25">
      <c r="B8" s="113" t="s">
        <v>131</v>
      </c>
      <c r="C8" s="114">
        <v>5.9400000000000001E-2</v>
      </c>
      <c r="D8" s="114">
        <v>7.6999999999999999E-2</v>
      </c>
      <c r="E8" s="114">
        <v>5.4600000000000003E-2</v>
      </c>
      <c r="F8" s="114">
        <v>6.8699999999999997E-2</v>
      </c>
      <c r="G8" s="114">
        <v>8.8099999999999998E-2</v>
      </c>
      <c r="H8" s="114">
        <v>7.4099999999999999E-2</v>
      </c>
      <c r="I8" s="114">
        <v>6.1499999999999999E-2</v>
      </c>
      <c r="J8" s="115">
        <v>7.3571869601582768E-2</v>
      </c>
      <c r="K8" s="114">
        <v>7.1099999999999997E-2</v>
      </c>
      <c r="L8" s="114">
        <v>6.9199999999999998E-2</v>
      </c>
      <c r="M8" s="114">
        <v>7.4300000000000005E-2</v>
      </c>
      <c r="N8" s="114">
        <v>0</v>
      </c>
      <c r="O8" s="115">
        <v>7.3486085696573847E-2</v>
      </c>
    </row>
    <row r="9" spans="1:15" ht="17.25" x14ac:dyDescent="0.25">
      <c r="B9" s="113" t="s">
        <v>132</v>
      </c>
      <c r="C9" s="114">
        <v>0.1057</v>
      </c>
      <c r="D9" s="114">
        <v>0.1012</v>
      </c>
      <c r="E9" s="114">
        <v>0.1014</v>
      </c>
      <c r="F9" s="114">
        <v>0.1008</v>
      </c>
      <c r="G9" s="114">
        <v>0.10009999999999999</v>
      </c>
      <c r="H9" s="114">
        <v>0.1</v>
      </c>
      <c r="I9" s="114">
        <v>0.1011</v>
      </c>
      <c r="J9" s="115">
        <v>0.10094770978968881</v>
      </c>
      <c r="K9" s="114">
        <v>0.1037</v>
      </c>
      <c r="L9" s="114">
        <v>9.5200000000000007E-2</v>
      </c>
      <c r="M9" s="114">
        <v>0.10009999999999999</v>
      </c>
      <c r="N9" s="114">
        <v>0</v>
      </c>
      <c r="O9" s="115">
        <v>0.10090978200954651</v>
      </c>
    </row>
    <row r="10" spans="1:15" x14ac:dyDescent="0.25">
      <c r="B10" s="113" t="s">
        <v>133</v>
      </c>
      <c r="C10" s="114">
        <v>0.1007</v>
      </c>
      <c r="D10" s="114">
        <v>9.8500000000000004E-2</v>
      </c>
      <c r="E10" s="114">
        <v>0.1095</v>
      </c>
      <c r="F10" s="114">
        <v>8.6699999999999999E-2</v>
      </c>
      <c r="G10" s="114">
        <v>8.5400000000000004E-2</v>
      </c>
      <c r="H10" s="114">
        <v>0</v>
      </c>
      <c r="I10" s="114">
        <v>6.0400000000000002E-2</v>
      </c>
      <c r="J10" s="115">
        <v>8.6483452024510007E-2</v>
      </c>
      <c r="K10" s="114">
        <v>8.8900000000000007E-2</v>
      </c>
      <c r="L10" s="114">
        <v>8.6800000000000002E-2</v>
      </c>
      <c r="M10" s="114">
        <v>7.5399999999999995E-2</v>
      </c>
      <c r="N10" s="114">
        <v>0</v>
      </c>
      <c r="O10" s="115">
        <v>8.5942882468979145E-2</v>
      </c>
    </row>
    <row r="11" spans="1:15" ht="15" customHeight="1" x14ac:dyDescent="0.25">
      <c r="A11" s="202"/>
      <c r="B11" s="113" t="s">
        <v>178</v>
      </c>
      <c r="C11" s="114">
        <v>0</v>
      </c>
      <c r="D11" s="114">
        <v>8.5699999999999998E-2</v>
      </c>
      <c r="E11" s="114">
        <v>0</v>
      </c>
      <c r="F11" s="114">
        <v>8.7300000000000003E-2</v>
      </c>
      <c r="G11" s="114">
        <v>0.10290000000000001</v>
      </c>
      <c r="H11" s="114">
        <v>0</v>
      </c>
      <c r="I11" s="114">
        <v>0</v>
      </c>
      <c r="J11" s="115">
        <v>8.9130246300288068E-2</v>
      </c>
      <c r="K11" s="114">
        <v>0</v>
      </c>
      <c r="L11" s="114">
        <v>0</v>
      </c>
      <c r="M11" s="114">
        <v>0</v>
      </c>
      <c r="N11" s="114">
        <v>0</v>
      </c>
      <c r="O11" s="115">
        <v>8.9130246300288068E-2</v>
      </c>
    </row>
    <row r="12" spans="1:15" ht="17.25" x14ac:dyDescent="0.25">
      <c r="B12" s="113" t="s">
        <v>134</v>
      </c>
      <c r="C12" s="114">
        <v>9.3700000000000006E-2</v>
      </c>
      <c r="D12" s="114">
        <v>0.09</v>
      </c>
      <c r="E12" s="114">
        <v>0.13139999999999999</v>
      </c>
      <c r="F12" s="114">
        <v>0.1198</v>
      </c>
      <c r="G12" s="114">
        <v>0.1046</v>
      </c>
      <c r="H12" s="114">
        <v>0.1278</v>
      </c>
      <c r="I12" s="114">
        <v>0.11890000000000001</v>
      </c>
      <c r="J12" s="115">
        <v>0.11532719635015794</v>
      </c>
      <c r="K12" s="114">
        <v>0.1065</v>
      </c>
      <c r="L12" s="114">
        <v>0.13519999999999999</v>
      </c>
      <c r="M12" s="114">
        <v>0.1074</v>
      </c>
      <c r="N12" s="114">
        <v>0.11700000000000001</v>
      </c>
      <c r="O12" s="115">
        <v>0.11537248066921399</v>
      </c>
    </row>
    <row r="13" spans="1:15" ht="17.25" x14ac:dyDescent="0.25">
      <c r="B13" s="113" t="s">
        <v>135</v>
      </c>
      <c r="C13" s="114">
        <v>7.5800000000000006E-2</v>
      </c>
      <c r="D13" s="114">
        <v>0</v>
      </c>
      <c r="E13" s="114">
        <v>9.6299999999999997E-2</v>
      </c>
      <c r="F13" s="114">
        <v>0.105</v>
      </c>
      <c r="G13" s="114">
        <v>0</v>
      </c>
      <c r="H13" s="114">
        <v>7.5800000000000006E-2</v>
      </c>
      <c r="I13" s="114">
        <v>0</v>
      </c>
      <c r="J13" s="115">
        <v>8.3320051326924771E-2</v>
      </c>
      <c r="K13" s="114">
        <v>0</v>
      </c>
      <c r="L13" s="114">
        <v>0.14280000000000001</v>
      </c>
      <c r="M13" s="114">
        <v>0</v>
      </c>
      <c r="N13" s="114">
        <v>7.2999999999999995E-2</v>
      </c>
      <c r="O13" s="115">
        <v>0.13473937862271917</v>
      </c>
    </row>
    <row r="14" spans="1:15" ht="17.25" x14ac:dyDescent="0.25">
      <c r="B14" s="113" t="s">
        <v>136</v>
      </c>
      <c r="C14" s="114">
        <v>8.1299999999999997E-2</v>
      </c>
      <c r="D14" s="114">
        <v>0.153</v>
      </c>
      <c r="E14" s="114">
        <v>3.8199999999999998E-2</v>
      </c>
      <c r="F14" s="114">
        <v>9.06E-2</v>
      </c>
      <c r="G14" s="114">
        <v>0.1104</v>
      </c>
      <c r="H14" s="114">
        <v>0</v>
      </c>
      <c r="I14" s="114">
        <v>0.1323</v>
      </c>
      <c r="J14" s="115">
        <v>0.11271924431407941</v>
      </c>
      <c r="K14" s="114">
        <v>7.6899999999999996E-2</v>
      </c>
      <c r="L14" s="114">
        <v>0</v>
      </c>
      <c r="M14" s="114">
        <v>7.6499999999999999E-2</v>
      </c>
      <c r="N14" s="114">
        <v>0</v>
      </c>
      <c r="O14" s="115">
        <v>0.10823913060190336</v>
      </c>
    </row>
    <row r="15" spans="1:15" x14ac:dyDescent="0.25">
      <c r="B15" s="113" t="s">
        <v>137</v>
      </c>
      <c r="C15" s="114">
        <v>7.0499999999999993E-2</v>
      </c>
      <c r="D15" s="114">
        <v>8.6199999999999999E-2</v>
      </c>
      <c r="E15" s="114">
        <v>9.64E-2</v>
      </c>
      <c r="F15" s="114">
        <v>8.9700000000000002E-2</v>
      </c>
      <c r="G15" s="114">
        <v>8.2000000000000003E-2</v>
      </c>
      <c r="H15" s="114">
        <v>9.4399999999999998E-2</v>
      </c>
      <c r="I15" s="114">
        <v>8.7599999999999997E-2</v>
      </c>
      <c r="J15" s="115">
        <v>8.7991639824257756E-2</v>
      </c>
      <c r="K15" s="114">
        <v>7.6100000000000001E-2</v>
      </c>
      <c r="L15" s="114">
        <v>0.1212</v>
      </c>
      <c r="M15" s="114">
        <v>8.8999999999999996E-2</v>
      </c>
      <c r="N15" s="114">
        <v>9.1600000000000001E-2</v>
      </c>
      <c r="O15" s="115">
        <v>8.8921677465443882E-2</v>
      </c>
    </row>
    <row r="16" spans="1:15" ht="15" customHeight="1" x14ac:dyDescent="0.25">
      <c r="B16" s="113" t="s">
        <v>138</v>
      </c>
      <c r="C16" s="114">
        <v>0.1056</v>
      </c>
      <c r="D16" s="114">
        <v>0.1056</v>
      </c>
      <c r="E16" s="114">
        <v>0.1056</v>
      </c>
      <c r="F16" s="114">
        <v>0.1056</v>
      </c>
      <c r="G16" s="114">
        <v>0.1056</v>
      </c>
      <c r="H16" s="114">
        <v>0</v>
      </c>
      <c r="I16" s="114">
        <v>0.1056</v>
      </c>
      <c r="J16" s="115">
        <v>0.1056</v>
      </c>
      <c r="K16" s="114">
        <v>0</v>
      </c>
      <c r="L16" s="114">
        <v>0</v>
      </c>
      <c r="M16" s="114">
        <v>0</v>
      </c>
      <c r="N16" s="114">
        <v>0</v>
      </c>
      <c r="O16" s="115">
        <v>0.1056</v>
      </c>
    </row>
    <row r="17" spans="1:15" ht="16.5" customHeight="1" thickBot="1" x14ac:dyDescent="0.3">
      <c r="B17" s="113" t="s">
        <v>139</v>
      </c>
      <c r="C17" s="117">
        <v>0.1179</v>
      </c>
      <c r="D17" s="117">
        <v>9.5699999999999993E-2</v>
      </c>
      <c r="E17" s="117">
        <v>9.2499999999999999E-2</v>
      </c>
      <c r="F17" s="114">
        <v>0.1114</v>
      </c>
      <c r="G17" s="117">
        <v>0.1144</v>
      </c>
      <c r="H17" s="117">
        <v>0</v>
      </c>
      <c r="I17" s="117">
        <v>0.1148</v>
      </c>
      <c r="J17" s="118">
        <v>0.10235036081788153</v>
      </c>
      <c r="K17" s="117">
        <v>5.0500000000000003E-2</v>
      </c>
      <c r="L17" s="114">
        <v>0</v>
      </c>
      <c r="M17" s="117">
        <v>0.1145</v>
      </c>
      <c r="N17" s="114">
        <v>0</v>
      </c>
      <c r="O17" s="115">
        <v>0.10327657297354698</v>
      </c>
    </row>
    <row r="18" spans="1:15" ht="16.5" thickTop="1" thickBot="1" x14ac:dyDescent="0.3">
      <c r="B18" s="119" t="s">
        <v>65</v>
      </c>
      <c r="C18" s="118">
        <v>7.310015824092983E-2</v>
      </c>
      <c r="D18" s="118">
        <v>9.2648235736430426E-2</v>
      </c>
      <c r="E18" s="118">
        <v>8.9635747051241457E-2</v>
      </c>
      <c r="F18" s="120">
        <v>8.3259607887915851E-2</v>
      </c>
      <c r="G18" s="118">
        <v>9.3989953419096522E-2</v>
      </c>
      <c r="H18" s="118">
        <v>9.4966494189667697E-2</v>
      </c>
      <c r="I18" s="118">
        <v>8.38142947480391E-2</v>
      </c>
      <c r="J18" s="118">
        <v>8.741259369189075E-2</v>
      </c>
      <c r="K18" s="118">
        <v>7.4952009342441978E-2</v>
      </c>
      <c r="L18" s="120">
        <v>0.10242288862237529</v>
      </c>
      <c r="M18" s="118">
        <v>7.9133894955938602E-2</v>
      </c>
      <c r="N18" s="120">
        <v>9.9275801796074786E-2</v>
      </c>
      <c r="O18" s="120">
        <v>8.6986471590307937E-2</v>
      </c>
    </row>
    <row r="19" spans="1:15" ht="17.25" customHeight="1" thickTop="1" x14ac:dyDescent="0.25">
      <c r="B19" s="203" t="s">
        <v>216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4"/>
      <c r="N19" s="204"/>
      <c r="O19" s="204"/>
    </row>
    <row r="20" spans="1:15" x14ac:dyDescent="0.25">
      <c r="B20" s="205" t="s">
        <v>217</v>
      </c>
      <c r="C20" s="205"/>
      <c r="D20" s="205"/>
      <c r="E20" s="205"/>
      <c r="F20" s="205"/>
      <c r="G20" s="205"/>
      <c r="H20" s="206"/>
      <c r="I20" s="206"/>
      <c r="J20" s="206"/>
      <c r="K20" s="207"/>
      <c r="L20" s="207"/>
      <c r="M20" s="208"/>
      <c r="N20" s="208"/>
      <c r="O20" s="208"/>
    </row>
    <row r="21" spans="1:15" ht="12.75" customHeight="1" x14ac:dyDescent="0.25">
      <c r="B21" s="209" t="s">
        <v>218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</row>
    <row r="22" spans="1:15" ht="12.75" customHeight="1" x14ac:dyDescent="0.25"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</row>
    <row r="23" spans="1:15" ht="15" customHeight="1" x14ac:dyDescent="0.25">
      <c r="B23" s="205" t="s">
        <v>219</v>
      </c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8"/>
    </row>
    <row r="24" spans="1:15" x14ac:dyDescent="0.25">
      <c r="A24" s="210"/>
      <c r="B24" s="210"/>
      <c r="C24" s="210"/>
      <c r="D24" s="210"/>
      <c r="E24" s="211"/>
      <c r="F24" s="212"/>
      <c r="G24" s="211"/>
      <c r="H24" s="211"/>
      <c r="I24" s="208"/>
      <c r="J24" s="213"/>
      <c r="K24" s="208"/>
      <c r="L24" s="208"/>
      <c r="M24" s="208"/>
      <c r="N24" s="208"/>
      <c r="O24" s="208"/>
    </row>
    <row r="25" spans="1:15" x14ac:dyDescent="0.25">
      <c r="A25" s="210"/>
      <c r="B25" s="210"/>
      <c r="C25" s="210"/>
      <c r="D25" s="210"/>
      <c r="E25" s="211"/>
      <c r="F25" s="211"/>
      <c r="G25" s="211"/>
      <c r="H25" s="211"/>
      <c r="I25" s="208"/>
      <c r="J25" s="211"/>
      <c r="K25" s="211"/>
      <c r="L25" s="211"/>
      <c r="M25" s="211"/>
      <c r="N25" s="210"/>
      <c r="O25" s="211"/>
    </row>
    <row r="26" spans="1:15" ht="13.5" customHeight="1" x14ac:dyDescent="0.25">
      <c r="A26" s="210"/>
      <c r="B26" s="214"/>
      <c r="C26" s="214"/>
      <c r="D26" s="214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</row>
    <row r="27" spans="1:15" ht="13.5" customHeight="1" x14ac:dyDescent="0.25">
      <c r="A27" s="210"/>
      <c r="B27" s="211"/>
      <c r="C27" s="210"/>
      <c r="D27" s="211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</row>
    <row r="28" spans="1:15" ht="15.75" customHeight="1" x14ac:dyDescent="0.25">
      <c r="A28" s="210"/>
      <c r="B28" s="208"/>
      <c r="C28" s="208"/>
      <c r="D28" s="208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</row>
    <row r="29" spans="1:15" x14ac:dyDescent="0.25"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</row>
    <row r="30" spans="1:15" x14ac:dyDescent="0.25"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</row>
    <row r="31" spans="1:15" x14ac:dyDescent="0.25"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</row>
    <row r="32" spans="1:15" x14ac:dyDescent="0.25">
      <c r="A32" s="116"/>
      <c r="B32" s="116"/>
      <c r="C32" s="116"/>
      <c r="D32" s="116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</row>
    <row r="33" spans="1:15" x14ac:dyDescent="0.25">
      <c r="A33" s="116"/>
      <c r="B33" s="116"/>
      <c r="C33" s="116"/>
      <c r="D33" s="116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</row>
    <row r="34" spans="1:15" x14ac:dyDescent="0.25">
      <c r="A34" s="116"/>
      <c r="B34" s="116"/>
      <c r="C34" s="116"/>
      <c r="D34" s="116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</row>
    <row r="35" spans="1:15" x14ac:dyDescent="0.25">
      <c r="A35" s="116"/>
      <c r="B35" s="116"/>
      <c r="C35" s="116"/>
      <c r="D35" s="116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</row>
    <row r="36" spans="1:15" x14ac:dyDescent="0.25">
      <c r="A36" s="116"/>
      <c r="B36" s="116"/>
      <c r="C36" s="116"/>
      <c r="D36" s="116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</row>
    <row r="37" spans="1:15" x14ac:dyDescent="0.25">
      <c r="A37" s="116"/>
      <c r="B37" s="116"/>
      <c r="C37" s="116"/>
      <c r="D37" s="116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</row>
    <row r="38" spans="1:15" x14ac:dyDescent="0.25"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</row>
    <row r="39" spans="1:15" x14ac:dyDescent="0.25"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</row>
    <row r="40" spans="1:15" x14ac:dyDescent="0.25"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</row>
    <row r="41" spans="1:15" x14ac:dyDescent="0.25"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</row>
    <row r="42" spans="1:15" x14ac:dyDescent="0.25"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</row>
    <row r="43" spans="1:15" x14ac:dyDescent="0.25"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</row>
    <row r="44" spans="1:15" x14ac:dyDescent="0.25"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</row>
    <row r="45" spans="1:15" x14ac:dyDescent="0.25"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</row>
    <row r="46" spans="1:15" x14ac:dyDescent="0.25"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</row>
    <row r="47" spans="1:15" x14ac:dyDescent="0.2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</row>
  </sheetData>
  <mergeCells count="11">
    <mergeCell ref="N5:N6"/>
    <mergeCell ref="O5:O6"/>
    <mergeCell ref="B20:G20"/>
    <mergeCell ref="B21:O22"/>
    <mergeCell ref="B23:N23"/>
    <mergeCell ref="B3:L3"/>
    <mergeCell ref="B5:B6"/>
    <mergeCell ref="C5:I5"/>
    <mergeCell ref="J5:J6"/>
    <mergeCell ref="K5:L5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D36B9-05D2-490A-9ACC-AC40520F7464}">
  <sheetPr>
    <tabColor rgb="FF00B0F0"/>
  </sheetPr>
  <dimension ref="B2:F70"/>
  <sheetViews>
    <sheetView showGridLines="0" zoomScale="85" zoomScaleNormal="85" zoomScaleSheetLayoutView="80" workbookViewId="0">
      <selection activeCell="B5" sqref="B5"/>
    </sheetView>
  </sheetViews>
  <sheetFormatPr defaultColWidth="11.42578125" defaultRowHeight="15" x14ac:dyDescent="0.25"/>
  <cols>
    <col min="1" max="1" width="11.42578125" style="149"/>
    <col min="2" max="2" width="86.28515625" style="149" bestFit="1" customWidth="1"/>
    <col min="3" max="3" width="16.42578125" style="149" bestFit="1" customWidth="1"/>
    <col min="4" max="4" width="24.5703125" style="149" bestFit="1" customWidth="1"/>
    <col min="5" max="5" width="16.85546875" style="155" bestFit="1" customWidth="1"/>
    <col min="6" max="16384" width="11.42578125" style="149"/>
  </cols>
  <sheetData>
    <row r="2" spans="2:5" ht="15.75" x14ac:dyDescent="0.25">
      <c r="B2" s="156" t="s">
        <v>140</v>
      </c>
      <c r="C2" s="156"/>
      <c r="D2" s="156"/>
      <c r="E2" s="156"/>
    </row>
    <row r="3" spans="2:5" ht="15.75" x14ac:dyDescent="0.25">
      <c r="B3" s="157" t="s">
        <v>141</v>
      </c>
      <c r="C3" s="157"/>
      <c r="D3" s="157"/>
      <c r="E3" s="157"/>
    </row>
    <row r="4" spans="2:5" x14ac:dyDescent="0.25">
      <c r="B4" s="158" t="s">
        <v>142</v>
      </c>
      <c r="C4" s="158"/>
      <c r="D4" s="158"/>
      <c r="E4" s="158"/>
    </row>
    <row r="5" spans="2:5" ht="15.75" thickBot="1" x14ac:dyDescent="0.3">
      <c r="B5" s="159" t="s">
        <v>195</v>
      </c>
      <c r="C5" s="159"/>
      <c r="D5" s="159"/>
      <c r="E5" s="159"/>
    </row>
    <row r="6" spans="2:5" ht="23.25" customHeight="1" thickTop="1" thickBot="1" x14ac:dyDescent="0.3">
      <c r="B6" s="160" t="s">
        <v>3</v>
      </c>
      <c r="C6" s="194" t="s">
        <v>143</v>
      </c>
      <c r="D6" s="161" t="s">
        <v>144</v>
      </c>
      <c r="E6" s="150"/>
    </row>
    <row r="7" spans="2:5" ht="20.25" customHeight="1" thickTop="1" thickBot="1" x14ac:dyDescent="0.3">
      <c r="B7" s="151"/>
      <c r="C7" s="195"/>
      <c r="D7" s="150" t="s">
        <v>145</v>
      </c>
      <c r="E7" s="151" t="s">
        <v>146</v>
      </c>
    </row>
    <row r="8" spans="2:5" s="147" customFormat="1" ht="16.5" thickTop="1" thickBot="1" x14ac:dyDescent="0.3">
      <c r="B8" s="121" t="s">
        <v>147</v>
      </c>
      <c r="C8" s="122" t="s">
        <v>148</v>
      </c>
      <c r="D8" s="123">
        <v>245779533829.20001</v>
      </c>
      <c r="E8" s="124">
        <v>0.72932633147073611</v>
      </c>
    </row>
    <row r="9" spans="2:5" s="147" customFormat="1" ht="15.75" thickTop="1" x14ac:dyDescent="0.25">
      <c r="B9" s="125" t="s">
        <v>149</v>
      </c>
      <c r="C9" s="126" t="s">
        <v>148</v>
      </c>
      <c r="D9" s="152">
        <v>245779533829.20001</v>
      </c>
      <c r="E9" s="127"/>
    </row>
    <row r="10" spans="2:5" s="147" customFormat="1" ht="15.75" thickBot="1" x14ac:dyDescent="0.3">
      <c r="B10" s="128" t="s">
        <v>150</v>
      </c>
      <c r="C10" s="126" t="s">
        <v>151</v>
      </c>
      <c r="D10" s="153">
        <v>245779533829.20001</v>
      </c>
      <c r="E10" s="127"/>
    </row>
    <row r="11" spans="2:5" s="147" customFormat="1" ht="16.5" thickTop="1" thickBot="1" x14ac:dyDescent="0.3">
      <c r="B11" s="121" t="s">
        <v>152</v>
      </c>
      <c r="C11" s="122" t="s">
        <v>148</v>
      </c>
      <c r="D11" s="123">
        <v>3737769857.8699999</v>
      </c>
      <c r="E11" s="124">
        <v>1.1091460447706127E-2</v>
      </c>
    </row>
    <row r="12" spans="2:5" s="147" customFormat="1" ht="15.75" thickTop="1" x14ac:dyDescent="0.25">
      <c r="B12" s="125" t="s">
        <v>173</v>
      </c>
      <c r="C12" s="126" t="s">
        <v>148</v>
      </c>
      <c r="D12" s="152">
        <v>3082795348.4400001</v>
      </c>
      <c r="E12" s="127"/>
    </row>
    <row r="13" spans="2:5" s="147" customFormat="1" x14ac:dyDescent="0.25">
      <c r="B13" s="128" t="s">
        <v>153</v>
      </c>
      <c r="C13" s="126" t="s">
        <v>154</v>
      </c>
      <c r="D13" s="153">
        <v>3082795348.4400001</v>
      </c>
      <c r="E13" s="127"/>
    </row>
    <row r="14" spans="2:5" s="147" customFormat="1" x14ac:dyDescent="0.25">
      <c r="B14" s="125" t="s">
        <v>200</v>
      </c>
      <c r="C14" s="126" t="s">
        <v>148</v>
      </c>
      <c r="D14" s="152">
        <v>23390032.879999999</v>
      </c>
      <c r="E14" s="127"/>
    </row>
    <row r="15" spans="2:5" s="147" customFormat="1" x14ac:dyDescent="0.25">
      <c r="B15" s="128" t="s">
        <v>153</v>
      </c>
      <c r="C15" s="126" t="s">
        <v>154</v>
      </c>
      <c r="D15" s="153">
        <v>23390032.879999999</v>
      </c>
      <c r="E15" s="127"/>
    </row>
    <row r="16" spans="2:5" s="147" customFormat="1" x14ac:dyDescent="0.25">
      <c r="B16" s="125" t="s">
        <v>179</v>
      </c>
      <c r="C16" s="126" t="s">
        <v>148</v>
      </c>
      <c r="D16" s="152">
        <v>589541466.99000001</v>
      </c>
      <c r="E16" s="127"/>
    </row>
    <row r="17" spans="2:6" s="147" customFormat="1" x14ac:dyDescent="0.25">
      <c r="B17" s="128" t="s">
        <v>153</v>
      </c>
      <c r="C17" s="126" t="s">
        <v>154</v>
      </c>
      <c r="D17" s="153">
        <v>589541466.99000001</v>
      </c>
      <c r="E17" s="127"/>
    </row>
    <row r="18" spans="2:6" s="147" customFormat="1" x14ac:dyDescent="0.25">
      <c r="B18" s="125" t="s">
        <v>155</v>
      </c>
      <c r="C18" s="126" t="s">
        <v>148</v>
      </c>
      <c r="D18" s="152">
        <v>42043009.560000002</v>
      </c>
      <c r="E18" s="127"/>
    </row>
    <row r="19" spans="2:6" s="147" customFormat="1" ht="15.75" thickBot="1" x14ac:dyDescent="0.3">
      <c r="B19" s="128" t="s">
        <v>153</v>
      </c>
      <c r="C19" s="126" t="s">
        <v>154</v>
      </c>
      <c r="D19" s="153">
        <v>42043009.560000002</v>
      </c>
      <c r="E19" s="127"/>
    </row>
    <row r="20" spans="2:6" s="147" customFormat="1" ht="16.5" thickTop="1" thickBot="1" x14ac:dyDescent="0.3">
      <c r="B20" s="121" t="s">
        <v>35</v>
      </c>
      <c r="C20" s="122" t="s">
        <v>148</v>
      </c>
      <c r="D20" s="123">
        <v>10505895937.759998</v>
      </c>
      <c r="E20" s="124">
        <v>3.1175201709124131E-2</v>
      </c>
    </row>
    <row r="21" spans="2:6" s="147" customFormat="1" ht="15.75" thickTop="1" x14ac:dyDescent="0.25">
      <c r="B21" s="125" t="s">
        <v>156</v>
      </c>
      <c r="C21" s="126" t="s">
        <v>148</v>
      </c>
      <c r="D21" s="152">
        <v>3047791745.1399999</v>
      </c>
      <c r="E21" s="127"/>
    </row>
    <row r="22" spans="2:6" s="147" customFormat="1" x14ac:dyDescent="0.25">
      <c r="B22" s="128" t="s">
        <v>157</v>
      </c>
      <c r="C22" s="126" t="s">
        <v>158</v>
      </c>
      <c r="D22" s="153">
        <v>3047791745.1399999</v>
      </c>
      <c r="E22" s="127"/>
    </row>
    <row r="23" spans="2:6" s="147" customFormat="1" x14ac:dyDescent="0.25">
      <c r="B23" s="125" t="s">
        <v>159</v>
      </c>
      <c r="C23" s="126" t="s">
        <v>148</v>
      </c>
      <c r="D23" s="152">
        <v>5304168035.3999996</v>
      </c>
      <c r="E23" s="127"/>
    </row>
    <row r="24" spans="2:6" s="147" customFormat="1" x14ac:dyDescent="0.25">
      <c r="B24" s="128" t="s">
        <v>157</v>
      </c>
      <c r="C24" s="126" t="s">
        <v>160</v>
      </c>
      <c r="D24" s="153">
        <v>5304168035.3999996</v>
      </c>
      <c r="E24" s="127"/>
    </row>
    <row r="25" spans="2:6" s="147" customFormat="1" x14ac:dyDescent="0.25">
      <c r="B25" s="125" t="s">
        <v>161</v>
      </c>
      <c r="C25" s="126" t="s">
        <v>148</v>
      </c>
      <c r="D25" s="152">
        <v>858466315.99000001</v>
      </c>
      <c r="E25" s="127"/>
    </row>
    <row r="26" spans="2:6" s="147" customFormat="1" x14ac:dyDescent="0.25">
      <c r="B26" s="128" t="s">
        <v>157</v>
      </c>
      <c r="C26" s="126" t="s">
        <v>180</v>
      </c>
      <c r="D26" s="153">
        <v>858466315.99000001</v>
      </c>
      <c r="E26" s="127"/>
    </row>
    <row r="27" spans="2:6" s="147" customFormat="1" x14ac:dyDescent="0.25">
      <c r="B27" s="125" t="s">
        <v>201</v>
      </c>
      <c r="C27" s="126"/>
      <c r="D27" s="152">
        <v>673862934.66999996</v>
      </c>
      <c r="E27" s="127"/>
    </row>
    <row r="28" spans="2:6" s="147" customFormat="1" x14ac:dyDescent="0.25">
      <c r="B28" s="128" t="s">
        <v>162</v>
      </c>
      <c r="C28" s="126" t="s">
        <v>158</v>
      </c>
      <c r="D28" s="153">
        <v>673862934.66999996</v>
      </c>
      <c r="E28" s="127"/>
    </row>
    <row r="29" spans="2:6" s="147" customFormat="1" x14ac:dyDescent="0.25">
      <c r="B29" s="125" t="s">
        <v>162</v>
      </c>
      <c r="C29" s="126" t="s">
        <v>163</v>
      </c>
      <c r="D29" s="152">
        <v>621606906.55999994</v>
      </c>
      <c r="E29" s="127"/>
    </row>
    <row r="30" spans="2:6" s="147" customFormat="1" ht="15.75" thickBot="1" x14ac:dyDescent="0.3">
      <c r="B30" s="128" t="s">
        <v>157</v>
      </c>
      <c r="C30" s="126" t="s">
        <v>164</v>
      </c>
      <c r="D30" s="153">
        <v>621606906.55999994</v>
      </c>
      <c r="E30" s="127"/>
      <c r="F30" s="148"/>
    </row>
    <row r="31" spans="2:6" s="147" customFormat="1" ht="16.5" thickTop="1" thickBot="1" x14ac:dyDescent="0.3">
      <c r="B31" s="121" t="s">
        <v>48</v>
      </c>
      <c r="C31" s="122"/>
      <c r="D31" s="123">
        <v>1255984148.0599999</v>
      </c>
      <c r="E31" s="124">
        <v>3.7270080906190118E-3</v>
      </c>
    </row>
    <row r="32" spans="2:6" s="147" customFormat="1" ht="15.75" thickTop="1" x14ac:dyDescent="0.25">
      <c r="B32" s="125" t="s">
        <v>165</v>
      </c>
      <c r="C32" s="126"/>
      <c r="D32" s="152">
        <v>1255984148.0599999</v>
      </c>
      <c r="E32" s="127"/>
      <c r="F32" s="148"/>
    </row>
    <row r="33" spans="2:5" s="147" customFormat="1" ht="15.75" thickBot="1" x14ac:dyDescent="0.3">
      <c r="B33" s="128" t="s">
        <v>166</v>
      </c>
      <c r="C33" s="126" t="s">
        <v>164</v>
      </c>
      <c r="D33" s="153">
        <v>1255984148.0599999</v>
      </c>
      <c r="E33" s="127"/>
    </row>
    <row r="34" spans="2:5" s="147" customFormat="1" ht="16.5" thickTop="1" thickBot="1" x14ac:dyDescent="0.3">
      <c r="B34" s="121" t="s">
        <v>52</v>
      </c>
      <c r="C34" s="122" t="s">
        <v>148</v>
      </c>
      <c r="D34" s="123">
        <v>75716099715.050003</v>
      </c>
      <c r="E34" s="124">
        <v>0.22467999828181465</v>
      </c>
    </row>
    <row r="35" spans="2:5" s="147" customFormat="1" ht="15.75" thickTop="1" x14ac:dyDescent="0.25">
      <c r="B35" s="125" t="s">
        <v>174</v>
      </c>
      <c r="C35" s="126"/>
      <c r="D35" s="152">
        <v>26488805286.32</v>
      </c>
      <c r="E35" s="127"/>
    </row>
    <row r="36" spans="2:5" s="147" customFormat="1" x14ac:dyDescent="0.25">
      <c r="B36" s="128" t="s">
        <v>167</v>
      </c>
      <c r="C36" s="126" t="s">
        <v>168</v>
      </c>
      <c r="D36" s="153">
        <v>26488805286.32</v>
      </c>
      <c r="E36" s="127"/>
    </row>
    <row r="37" spans="2:5" s="147" customFormat="1" x14ac:dyDescent="0.25">
      <c r="B37" s="125" t="s">
        <v>53</v>
      </c>
      <c r="C37" s="126" t="s">
        <v>148</v>
      </c>
      <c r="D37" s="152">
        <v>8199805256.9700003</v>
      </c>
      <c r="E37" s="127"/>
    </row>
    <row r="38" spans="2:5" s="147" customFormat="1" x14ac:dyDescent="0.25">
      <c r="B38" s="128" t="s">
        <v>167</v>
      </c>
      <c r="C38" s="126" t="s">
        <v>168</v>
      </c>
      <c r="D38" s="153">
        <v>8199805256.9700003</v>
      </c>
      <c r="E38" s="127"/>
    </row>
    <row r="39" spans="2:5" s="147" customFormat="1" x14ac:dyDescent="0.25">
      <c r="B39" s="125" t="s">
        <v>181</v>
      </c>
      <c r="C39" s="126"/>
      <c r="D39" s="152">
        <v>5537675183.7399998</v>
      </c>
      <c r="E39" s="127"/>
    </row>
    <row r="40" spans="2:5" s="147" customFormat="1" ht="14.25" customHeight="1" x14ac:dyDescent="0.25">
      <c r="B40" s="128" t="s">
        <v>167</v>
      </c>
      <c r="C40" s="126" t="s">
        <v>168</v>
      </c>
      <c r="D40" s="153">
        <v>5537675183.7399998</v>
      </c>
      <c r="E40" s="127"/>
    </row>
    <row r="41" spans="2:5" s="147" customFormat="1" x14ac:dyDescent="0.25">
      <c r="B41" s="125" t="s">
        <v>175</v>
      </c>
      <c r="C41" s="126"/>
      <c r="D41" s="152">
        <v>5363464886.9700003</v>
      </c>
      <c r="E41" s="127"/>
    </row>
    <row r="42" spans="2:5" s="147" customFormat="1" x14ac:dyDescent="0.25">
      <c r="B42" s="128" t="s">
        <v>167</v>
      </c>
      <c r="C42" s="126" t="s">
        <v>168</v>
      </c>
      <c r="D42" s="153">
        <v>5363464886.9700003</v>
      </c>
      <c r="E42" s="127"/>
    </row>
    <row r="43" spans="2:5" s="147" customFormat="1" x14ac:dyDescent="0.25">
      <c r="B43" s="125" t="s">
        <v>58</v>
      </c>
      <c r="C43" s="126"/>
      <c r="D43" s="152">
        <v>6955217462.5200005</v>
      </c>
      <c r="E43" s="127"/>
    </row>
    <row r="44" spans="2:5" s="147" customFormat="1" x14ac:dyDescent="0.25">
      <c r="B44" s="128" t="s">
        <v>167</v>
      </c>
      <c r="C44" s="126" t="s">
        <v>168</v>
      </c>
      <c r="D44" s="153">
        <v>6955217462.5200005</v>
      </c>
      <c r="E44" s="127"/>
    </row>
    <row r="45" spans="2:5" x14ac:dyDescent="0.25">
      <c r="B45" s="125" t="s">
        <v>202</v>
      </c>
      <c r="C45" s="126" t="s">
        <v>148</v>
      </c>
      <c r="D45" s="152">
        <v>395687042.70999998</v>
      </c>
      <c r="E45" s="127"/>
    </row>
    <row r="46" spans="2:5" ht="17.25" customHeight="1" x14ac:dyDescent="0.25">
      <c r="B46" s="128" t="s">
        <v>167</v>
      </c>
      <c r="C46" s="126" t="s">
        <v>168</v>
      </c>
      <c r="D46" s="153">
        <v>395687042.70999998</v>
      </c>
      <c r="E46" s="127"/>
    </row>
    <row r="47" spans="2:5" x14ac:dyDescent="0.25">
      <c r="B47" s="125" t="s">
        <v>60</v>
      </c>
      <c r="C47" s="126" t="s">
        <v>148</v>
      </c>
      <c r="D47" s="152">
        <v>1001983099.65</v>
      </c>
      <c r="E47" s="127"/>
    </row>
    <row r="48" spans="2:5" x14ac:dyDescent="0.25">
      <c r="B48" s="128" t="s">
        <v>167</v>
      </c>
      <c r="C48" s="126" t="s">
        <v>168</v>
      </c>
      <c r="D48" s="153">
        <v>1001983099.65</v>
      </c>
      <c r="E48" s="127"/>
    </row>
    <row r="49" spans="2:5" x14ac:dyDescent="0.25">
      <c r="B49" s="125" t="s">
        <v>61</v>
      </c>
      <c r="C49" s="126" t="s">
        <v>148</v>
      </c>
      <c r="D49" s="152">
        <v>5854540583.29</v>
      </c>
      <c r="E49" s="127"/>
    </row>
    <row r="50" spans="2:5" x14ac:dyDescent="0.25">
      <c r="B50" s="128" t="s">
        <v>167</v>
      </c>
      <c r="C50" s="126" t="s">
        <v>168</v>
      </c>
      <c r="D50" s="153">
        <v>5854540583.29</v>
      </c>
      <c r="E50" s="127"/>
    </row>
    <row r="51" spans="2:5" x14ac:dyDescent="0.25">
      <c r="B51" s="125" t="s">
        <v>62</v>
      </c>
      <c r="C51" s="126" t="s">
        <v>148</v>
      </c>
      <c r="D51" s="152">
        <v>214835807.31999999</v>
      </c>
      <c r="E51" s="127"/>
    </row>
    <row r="52" spans="2:5" x14ac:dyDescent="0.25">
      <c r="B52" s="128" t="s">
        <v>167</v>
      </c>
      <c r="C52" s="126" t="s">
        <v>168</v>
      </c>
      <c r="D52" s="153">
        <v>214835807.31999999</v>
      </c>
      <c r="E52" s="127"/>
    </row>
    <row r="53" spans="2:5" x14ac:dyDescent="0.25">
      <c r="B53" s="125" t="s">
        <v>183</v>
      </c>
      <c r="C53" s="126"/>
      <c r="D53" s="152">
        <v>935449421.09000003</v>
      </c>
      <c r="E53" s="127"/>
    </row>
    <row r="54" spans="2:5" x14ac:dyDescent="0.25">
      <c r="B54" s="128" t="s">
        <v>167</v>
      </c>
      <c r="C54" s="126" t="s">
        <v>168</v>
      </c>
      <c r="D54" s="153">
        <v>935449421.09000003</v>
      </c>
      <c r="E54" s="127"/>
    </row>
    <row r="55" spans="2:5" x14ac:dyDescent="0.25">
      <c r="B55" s="125" t="s">
        <v>184</v>
      </c>
      <c r="C55" s="126"/>
      <c r="D55" s="152">
        <v>4276035978.0900002</v>
      </c>
      <c r="E55" s="127"/>
    </row>
    <row r="56" spans="2:5" x14ac:dyDescent="0.25">
      <c r="B56" s="128" t="s">
        <v>167</v>
      </c>
      <c r="C56" s="126" t="s">
        <v>168</v>
      </c>
      <c r="D56" s="153">
        <v>4276035978.0900002</v>
      </c>
      <c r="E56" s="127"/>
    </row>
    <row r="57" spans="2:5" x14ac:dyDescent="0.25">
      <c r="B57" s="125" t="s">
        <v>203</v>
      </c>
      <c r="C57" s="126"/>
      <c r="D57" s="152">
        <v>310519379.39999998</v>
      </c>
      <c r="E57" s="127"/>
    </row>
    <row r="58" spans="2:5" x14ac:dyDescent="0.25">
      <c r="B58" s="128" t="s">
        <v>167</v>
      </c>
      <c r="C58" s="126" t="s">
        <v>168</v>
      </c>
      <c r="D58" s="153">
        <v>310519379.39999998</v>
      </c>
      <c r="E58" s="127"/>
    </row>
    <row r="59" spans="2:5" x14ac:dyDescent="0.25">
      <c r="B59" s="125" t="s">
        <v>185</v>
      </c>
      <c r="C59" s="126"/>
      <c r="D59" s="152">
        <v>3861381293.27</v>
      </c>
      <c r="E59" s="127"/>
    </row>
    <row r="60" spans="2:5" x14ac:dyDescent="0.25">
      <c r="B60" s="128" t="s">
        <v>167</v>
      </c>
      <c r="C60" s="126" t="s">
        <v>168</v>
      </c>
      <c r="D60" s="153">
        <v>3861381293.27</v>
      </c>
      <c r="E60" s="127"/>
    </row>
    <row r="61" spans="2:5" x14ac:dyDescent="0.25">
      <c r="B61" s="125" t="s">
        <v>186</v>
      </c>
      <c r="C61" s="126"/>
      <c r="D61" s="152">
        <v>2132873821.73</v>
      </c>
      <c r="E61" s="127"/>
    </row>
    <row r="62" spans="2:5" x14ac:dyDescent="0.25">
      <c r="B62" s="128" t="s">
        <v>167</v>
      </c>
      <c r="C62" s="126" t="s">
        <v>168</v>
      </c>
      <c r="D62" s="153">
        <v>2132873821.73</v>
      </c>
      <c r="E62" s="127"/>
    </row>
    <row r="63" spans="2:5" x14ac:dyDescent="0.25">
      <c r="B63" s="125" t="s">
        <v>172</v>
      </c>
      <c r="C63" s="126"/>
      <c r="D63" s="152">
        <v>1205349032.6300001</v>
      </c>
      <c r="E63" s="127"/>
    </row>
    <row r="64" spans="2:5" x14ac:dyDescent="0.25">
      <c r="B64" s="128" t="s">
        <v>167</v>
      </c>
      <c r="C64" s="126" t="s">
        <v>168</v>
      </c>
      <c r="D64" s="153">
        <v>1205349032.6300001</v>
      </c>
      <c r="E64" s="127"/>
    </row>
    <row r="65" spans="2:5" x14ac:dyDescent="0.25">
      <c r="B65" s="125" t="s">
        <v>63</v>
      </c>
      <c r="C65" s="126"/>
      <c r="D65" s="152">
        <v>67386114.209999993</v>
      </c>
      <c r="E65" s="127"/>
    </row>
    <row r="66" spans="2:5" x14ac:dyDescent="0.25">
      <c r="B66" s="128" t="s">
        <v>167</v>
      </c>
      <c r="C66" s="126" t="s">
        <v>168</v>
      </c>
      <c r="D66" s="153">
        <v>67386114.209999993</v>
      </c>
      <c r="E66" s="127"/>
    </row>
    <row r="67" spans="2:5" ht="15" customHeight="1" x14ac:dyDescent="0.25">
      <c r="B67" s="125" t="s">
        <v>204</v>
      </c>
      <c r="C67" s="126"/>
      <c r="D67" s="152">
        <v>2915090065.1399999</v>
      </c>
      <c r="E67" s="127"/>
    </row>
    <row r="68" spans="2:5" ht="15.75" thickBot="1" x14ac:dyDescent="0.3">
      <c r="B68" s="128" t="s">
        <v>167</v>
      </c>
      <c r="C68" s="126" t="s">
        <v>168</v>
      </c>
      <c r="D68" s="153">
        <v>2915090065.1399999</v>
      </c>
      <c r="E68" s="127"/>
    </row>
    <row r="69" spans="2:5" ht="16.5" thickTop="1" thickBot="1" x14ac:dyDescent="0.3">
      <c r="B69" s="7" t="s">
        <v>169</v>
      </c>
      <c r="C69" s="154" t="s">
        <v>148</v>
      </c>
      <c r="D69" s="123">
        <v>336995283487.94</v>
      </c>
      <c r="E69" s="124">
        <v>0.27132511274126708</v>
      </c>
    </row>
    <row r="70" spans="2:5" ht="16.5" thickTop="1" thickBot="1" x14ac:dyDescent="0.3">
      <c r="B70" s="7" t="s">
        <v>170</v>
      </c>
      <c r="C70" s="154" t="s">
        <v>148</v>
      </c>
      <c r="D70" s="123">
        <v>1242034989254</v>
      </c>
      <c r="E70" s="18"/>
    </row>
  </sheetData>
  <mergeCells count="1">
    <mergeCell ref="C6:C7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3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F109A256-A634-432B-AA88-2883372AF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06254A-71B1-4596-B9AE-854853D7C2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802603-59A8-417B-91F3-8A8D33A7AA53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6.1</vt:lpstr>
      <vt:lpstr>6.2</vt:lpstr>
      <vt:lpstr>6.3</vt:lpstr>
      <vt:lpstr>6.4</vt:lpstr>
      <vt:lpstr>6.5</vt:lpstr>
      <vt:lpstr>6.6</vt:lpstr>
      <vt:lpstr>6.7</vt:lpstr>
      <vt:lpstr>6.8</vt:lpstr>
      <vt:lpstr>'6.3'!Default__BA_V_MOVIMIENTOS_TOTAL_1</vt:lpstr>
      <vt:lpstr>'6.3'!dfsgfh</vt:lpstr>
      <vt:lpstr>'6.1'!Print_Area</vt:lpstr>
      <vt:lpstr>'6.2'!Print_Area</vt:lpstr>
      <vt:lpstr>'6.3'!Print_Area</vt:lpstr>
      <vt:lpstr>'6.4'!Print_Area</vt:lpstr>
      <vt:lpstr>'6.5'!Print_Area</vt:lpstr>
      <vt:lpstr>'6.6'!Print_Area</vt:lpstr>
      <vt:lpstr>'6.7'!Print_Area</vt:lpstr>
      <vt:lpstr>'6.8'!Print_Area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Michelle Alcantara Troncoso</dc:creator>
  <cp:lastModifiedBy>Alicia Michelle Alcantara Troncoso</cp:lastModifiedBy>
  <dcterms:created xsi:type="dcterms:W3CDTF">2024-04-25T20:42:21Z</dcterms:created>
  <dcterms:modified xsi:type="dcterms:W3CDTF">2025-02-03T17:03:21Z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